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2576" firstSheet="11" activeTab="1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<sst xmlns="http://schemas.openxmlformats.org/spreadsheetml/2006/main" xmlns:r="http://schemas.openxmlformats.org/officeDocument/2006/relationships" count="547" uniqueCount="547">
  <si>
    <t>標準財政規模比（％）</t>
  </si>
  <si>
    <t>※ 減債基金積立不足算定額=(C)×(１－(D)/(E))</t>
  </si>
  <si>
    <t>組合等負担等見込額</t>
  </si>
  <si>
    <t>区分</t>
    <rPh sb="0" eb="2">
      <t>クブン</t>
    </rPh>
    <phoneticPr fontId="6"/>
  </si>
  <si>
    <t>連結実質赤字額</t>
  </si>
  <si>
    <t>年度</t>
    <rPh sb="0" eb="2">
      <t>ネンド</t>
    </rPh>
    <phoneticPr fontId="6"/>
  </si>
  <si>
    <t>実質収支額</t>
    <rPh sb="0" eb="2">
      <t>ジッシツ</t>
    </rPh>
    <rPh sb="2" eb="4">
      <t>シュウシ</t>
    </rPh>
    <rPh sb="4" eb="5">
      <t>ガク</t>
    </rPh>
    <phoneticPr fontId="6"/>
  </si>
  <si>
    <t>公営企業債等繰入見込額</t>
  </si>
  <si>
    <t>財政調整基金残高</t>
    <rPh sb="0" eb="2">
      <t>ザイセイ</t>
    </rPh>
    <rPh sb="2" eb="4">
      <t>チョウセイ</t>
    </rPh>
    <rPh sb="4" eb="6">
      <t>キキン</t>
    </rPh>
    <rPh sb="6" eb="8">
      <t>ザンダカ</t>
    </rPh>
    <phoneticPr fontId="6"/>
  </si>
  <si>
    <t>実質単年度収支</t>
    <rPh sb="0" eb="2">
      <t>ジッシツ</t>
    </rPh>
    <rPh sb="2" eb="5">
      <t>タンネンド</t>
    </rPh>
    <rPh sb="5" eb="7">
      <t>シュウシ</t>
    </rPh>
    <phoneticPr fontId="6"/>
  </si>
  <si>
    <t>会計</t>
    <rPh sb="0" eb="2">
      <t>カイケイ</t>
    </rPh>
    <phoneticPr fontId="6"/>
  </si>
  <si>
    <t>　　特別土地保有税</t>
  </si>
  <si>
    <t>資金不足
比率</t>
    <rPh sb="0" eb="2">
      <t>シキン</t>
    </rPh>
    <rPh sb="2" eb="4">
      <t>フソク</t>
    </rPh>
    <rPh sb="5" eb="7">
      <t>ヒリツ</t>
    </rPh>
    <phoneticPr fontId="6"/>
  </si>
  <si>
    <t>（百万円）</t>
    <rPh sb="1" eb="2">
      <t>ヒャク</t>
    </rPh>
    <rPh sb="2" eb="4">
      <t>マンエン</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</si>
  <si>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6"/>
  </si>
  <si>
    <t>分子の構造</t>
    <rPh sb="0" eb="2">
      <t>ブンシ</t>
    </rPh>
    <rPh sb="3" eb="5">
      <t>コウゾウ</t>
    </rPh>
    <phoneticPr fontId="6"/>
  </si>
  <si>
    <t>元利償還金等</t>
    <rPh sb="0" eb="2">
      <t>ガンリ</t>
    </rPh>
    <rPh sb="2" eb="5">
      <t>ショウカンキン</t>
    </rPh>
    <rPh sb="5" eb="6">
      <t>トウ</t>
    </rPh>
    <phoneticPr fontId="6"/>
  </si>
  <si>
    <t>減債基金</t>
    <rPh sb="0" eb="2">
      <t>ゲンサイ</t>
    </rPh>
    <rPh sb="2" eb="4">
      <t>キキン</t>
    </rPh>
    <phoneticPr fontId="6"/>
  </si>
  <si>
    <t>連結実質赤字比率に係る赤字・黒字の構成分析</t>
  </si>
  <si>
    <t>元利償還金等(A)</t>
  </si>
  <si>
    <t>公営企業債の元利償還金に対する繰入金</t>
  </si>
  <si>
    <t>収入済額</t>
    <rPh sb="0" eb="2">
      <t>シュウニュウ</t>
    </rPh>
    <rPh sb="2" eb="3">
      <t>スミ</t>
    </rPh>
    <rPh sb="3" eb="4">
      <t>ガク</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</si>
  <si>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7"/>
  </si>
  <si>
    <t>元利償還金</t>
  </si>
  <si>
    <t>減債基金積立不足算定額※2</t>
  </si>
  <si>
    <t>満期一括償還地方債に係る年度割相当額</t>
  </si>
  <si>
    <t>将来負担比率は引き続き「－」であり、実質公債費比率は4.7％と類似団体平均8.1％を3.4ポイント下回っている。このことから、将来の債務負担と毎年度の償還負担は、両指標でみる限り比較的抑えられている。一方、実質公債費比率は令和４年度4.2％、令和５年度4.4％、令和６年度4.7％と上昇しており、現在の将来負担比率のみをもって今後の償還負担の軽減を見込むことはできない。今後は、地方債の償還予定、公営企業への繰出し及び一部事務組合への負担を一体的に把握し、施設更新等に伴う新規借入れの影響を点検することで、公債費負担の平準化と財政の健全性の維持に努める。
現行の中期財政計画では、実質公債費比率及び地方債償還額を従来と同水準で推移させる方針としており、事業実施時期の平準化と国・県等の補助金の有効活用により、世代間負担の公平にも配慮する。</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</si>
  <si>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</si>
  <si>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</si>
  <si>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</si>
  <si>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</si>
  <si>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</si>
  <si>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</si>
  <si>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1"/>
  </si>
  <si>
    <t>-</t>
  </si>
  <si>
    <t>基準財政需要額算入見込額</t>
  </si>
  <si>
    <t>算入公債費等(B)</t>
  </si>
  <si>
    <t>連結実質赤字額</t>
    <rPh sb="0" eb="2">
      <t>レンケツ</t>
    </rPh>
    <rPh sb="2" eb="4">
      <t>ジッシツ</t>
    </rPh>
    <rPh sb="4" eb="7">
      <t>アカジガク</t>
    </rPh>
    <phoneticPr fontId="6"/>
  </si>
  <si>
    <t>黒字額</t>
    <rPh sb="0" eb="2">
      <t>クロジ</t>
    </rPh>
    <rPh sb="2" eb="3">
      <t>ガク</t>
    </rPh>
    <phoneticPr fontId="1"/>
  </si>
  <si>
    <t>保険給付費</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</si>
  <si>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</si>
  <si>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</si>
  <si>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算入公債費等</t>
  </si>
  <si>
    <t>(A)－(B)</t>
  </si>
  <si>
    <t>実質公債費比率の分子</t>
  </si>
  <si>
    <t>普通建設事業費</t>
    <rPh sb="0" eb="2">
      <t>フツウ</t>
    </rPh>
    <rPh sb="2" eb="4">
      <t>ケンセツ</t>
    </rPh>
    <rPh sb="4" eb="7">
      <t>ジギョウヒ</t>
    </rPh>
    <phoneticPr fontId="6"/>
  </si>
  <si>
    <t>沖縄県介護保険広域連合（特別会計）</t>
  </si>
  <si>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</si>
  <si>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公債費負担比率</t>
    <rPh sb="0" eb="3">
      <t>コウサイヒ</t>
    </rPh>
    <rPh sb="3" eb="5">
      <t>フタン</t>
    </rPh>
    <rPh sb="5" eb="7">
      <t>ヒリツ</t>
    </rPh>
    <phoneticPr fontId="6"/>
  </si>
  <si>
    <t>　法定外普通税</t>
  </si>
  <si>
    <t>（参考）</t>
    <rPh sb="1" eb="3">
      <t>サンコウ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</si>
  <si>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</si>
  <si>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</si>
  <si>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R06</t>
  </si>
  <si>
    <t>財政調整基金</t>
    <rPh sb="0" eb="2">
      <t>ザイセイ</t>
    </rPh>
    <rPh sb="2" eb="4">
      <t>チョウセイ</t>
    </rPh>
    <rPh sb="4" eb="6">
      <t>キキン</t>
    </rPh>
    <phoneticPr fontId="6"/>
  </si>
  <si>
    <t>(Ｄ)</t>
  </si>
  <si>
    <t>令和6年度(千円)</t>
    <rPh sb="0" eb="2">
      <t>レイワ</t>
    </rPh>
    <rPh sb="3" eb="5">
      <t>ネンド</t>
    </rPh>
    <rPh sb="6" eb="8">
      <t>センエン</t>
    </rPh>
    <phoneticPr fontId="6"/>
  </si>
  <si>
    <t>減債基金
積立状況等（注）</t>
    <rPh sb="0" eb="2">
      <t>ゲンサイ</t>
    </rPh>
    <rPh sb="2" eb="4">
      <t>キキン</t>
    </rPh>
    <rPh sb="5" eb="7">
      <t>ツミタテ</t>
    </rPh>
    <rPh sb="7" eb="9">
      <t>ジョウキョウ</t>
    </rPh>
    <rPh sb="9" eb="10">
      <t>トウ</t>
    </rPh>
    <rPh sb="10" eb="13">
      <t>チュウ</t>
    </rPh>
    <phoneticPr fontId="6"/>
  </si>
  <si>
    <t xml:space="preserve"> R05</t>
  </si>
  <si>
    <t>第3次</t>
    <rPh sb="0" eb="1">
      <t>ダイ</t>
    </rPh>
    <rPh sb="2" eb="3">
      <t>ジ</t>
    </rPh>
    <phoneticPr fontId="6"/>
  </si>
  <si>
    <t>満期一括償還地方債に係る実質償還額又は理論償還額のいずれか少ない額(C)</t>
  </si>
  <si>
    <t>森林総合研究所等が行う事業に係るもの</t>
  </si>
  <si>
    <t>前年度末減債基金残高(D)</t>
  </si>
  <si>
    <t>公債費</t>
  </si>
  <si>
    <t>地方公務員等共済組合に係るもの</t>
    <rPh sb="0" eb="2">
      <t>チホウ</t>
    </rPh>
    <rPh sb="2" eb="5">
      <t>コウムイン</t>
    </rPh>
    <rPh sb="5" eb="6">
      <t>トウ</t>
    </rPh>
    <rPh sb="6" eb="8">
      <t>キョウサイ</t>
    </rPh>
    <rPh sb="8" eb="10">
      <t>クミアイ</t>
    </rPh>
    <rPh sb="11" eb="12">
      <t>カカ</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</si>
  <si>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</si>
  <si>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</si>
  <si>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将来負担額(A)</t>
  </si>
  <si>
    <t>一般会計等に係る地方債の現在高</t>
  </si>
  <si>
    <t>充当可能基金</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</si>
  <si>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7"/>
  </si>
  <si>
    <t>債務負担行為に基づく支出予定額</t>
  </si>
  <si>
    <t>退職手当負担見込額</t>
  </si>
  <si>
    <t>(一般財源計)</t>
  </si>
  <si>
    <t>設立法人等の負債額等負担見込額</t>
  </si>
  <si>
    <t>公営企業会計等</t>
    <rPh sb="0" eb="2">
      <t>コウエイ</t>
    </rPh>
    <rPh sb="2" eb="4">
      <t>キギョウ</t>
    </rPh>
    <rPh sb="4" eb="6">
      <t>カイケイ</t>
    </rPh>
    <rPh sb="6" eb="7">
      <t>トウ</t>
    </rPh>
    <phoneticPr fontId="6"/>
  </si>
  <si>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</si>
  <si>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</si>
  <si>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</si>
  <si>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</si>
  <si>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地方債現在高</t>
  </si>
  <si>
    <t>(Ｃ)</t>
  </si>
  <si>
    <t>当該団体(円)</t>
  </si>
  <si>
    <t>人口密度 (人/k㎡)</t>
    <rPh sb="0" eb="2">
      <t>ジンコウ</t>
    </rPh>
    <rPh sb="2" eb="4">
      <t>ミツド</t>
    </rPh>
    <phoneticPr fontId="6"/>
  </si>
  <si>
    <t>財政再生基準</t>
  </si>
  <si>
    <t>充当可能財源等(B)</t>
  </si>
  <si>
    <t>定数</t>
    <rPh sb="0" eb="2">
      <t>テイスウ</t>
    </rPh>
    <phoneticPr fontId="6"/>
  </si>
  <si>
    <t>連結実質赤字比率</t>
    <rPh sb="0" eb="2">
      <t>レンケツ</t>
    </rPh>
    <rPh sb="2" eb="4">
      <t>ジッシツ</t>
    </rPh>
    <rPh sb="4" eb="6">
      <t>アカジ</t>
    </rPh>
    <rPh sb="6" eb="8">
      <t>ヒリツ</t>
    </rPh>
    <phoneticPr fontId="39"/>
  </si>
  <si>
    <t>充当可能特定歳入</t>
  </si>
  <si>
    <t>算入公債費等</t>
    <rPh sb="0" eb="2">
      <t>サンニュウ</t>
    </rPh>
    <rPh sb="2" eb="6">
      <t>コウサイヒトウ</t>
    </rPh>
    <phoneticPr fontId="1"/>
  </si>
  <si>
    <t>土地開発公社に係る将来負担額</t>
    <rPh sb="0" eb="2">
      <t>トチ</t>
    </rPh>
    <rPh sb="2" eb="4">
      <t>カイハツ</t>
    </rPh>
    <rPh sb="4" eb="6">
      <t>コウシャ</t>
    </rPh>
    <rPh sb="7" eb="8">
      <t>カカ</t>
    </rPh>
    <rPh sb="9" eb="11">
      <t>ショウライ</t>
    </rPh>
    <rPh sb="11" eb="14">
      <t>フタンガク</t>
    </rPh>
    <phoneticPr fontId="37"/>
  </si>
  <si>
    <t>将来負担比率の分子</t>
  </si>
  <si>
    <t>合計</t>
    <rPh sb="0" eb="2">
      <t>ゴウケイ</t>
    </rPh>
    <phoneticPr fontId="6"/>
  </si>
  <si>
    <t>算入公債費等の額</t>
    <rPh sb="0" eb="2">
      <t>サンニュウ</t>
    </rPh>
    <rPh sb="2" eb="4">
      <t>コウサイ</t>
    </rPh>
    <rPh sb="4" eb="5">
      <t>ヒ</t>
    </rPh>
    <rPh sb="5" eb="6">
      <t>トウ</t>
    </rPh>
    <rPh sb="7" eb="8">
      <t>ガク</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</si>
  <si>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</si>
  <si>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</si>
  <si>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</si>
  <si>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その他特定目的基金</t>
    <rPh sb="2" eb="3">
      <t>タ</t>
    </rPh>
    <rPh sb="3" eb="5">
      <t>トクテイ</t>
    </rPh>
    <rPh sb="5" eb="7">
      <t>モクテキ</t>
    </rPh>
    <rPh sb="7" eb="9">
      <t>キキン</t>
    </rPh>
    <phoneticPr fontId="6"/>
  </si>
  <si>
    <t>基金残高合計</t>
    <rPh sb="0" eb="2">
      <t>キキン</t>
    </rPh>
    <rPh sb="2" eb="4">
      <t>ザンダカ</t>
    </rPh>
    <rPh sb="4" eb="6">
      <t>ゴウケイ</t>
    </rPh>
    <phoneticPr fontId="6"/>
  </si>
  <si>
    <t>実質収支比率等に係る経年分析</t>
  </si>
  <si>
    <t>実質収支額</t>
  </si>
  <si>
    <t>財政調整基金残高</t>
  </si>
  <si>
    <t>赤字額</t>
    <rPh sb="0" eb="2">
      <t>アカジ</t>
    </rPh>
    <rPh sb="2" eb="3">
      <t>ガク</t>
    </rPh>
    <phoneticPr fontId="1"/>
  </si>
  <si>
    <t>債務負担行為</t>
    <rPh sb="0" eb="2">
      <t>サイム</t>
    </rPh>
    <rPh sb="2" eb="4">
      <t>フタン</t>
    </rPh>
    <rPh sb="4" eb="6">
      <t>コウイ</t>
    </rPh>
    <phoneticPr fontId="6"/>
  </si>
  <si>
    <t>実質公債費比率（分子）の構造</t>
  </si>
  <si>
    <t>算入公債費等</t>
    <rPh sb="0" eb="2">
      <t>サンニュウ</t>
    </rPh>
    <rPh sb="2" eb="6">
      <t>コウサイヒトウ</t>
    </rPh>
    <phoneticPr fontId="6"/>
  </si>
  <si>
    <t>減債基金積立不足算定額</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</si>
  <si>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</si>
  <si>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</si>
  <si>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</si>
  <si>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</si>
  <si>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</si>
  <si>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</si>
  <si>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財政調整基金</t>
  </si>
  <si>
    <t>　うち臨時財政対策債</t>
  </si>
  <si>
    <t>繰越金</t>
  </si>
  <si>
    <t>沖縄県後期高齢者医療広域連合（特別会計）</t>
  </si>
  <si>
    <t>減債基金</t>
  </si>
  <si>
    <t>その他特定目的基金</t>
  </si>
  <si>
    <t>令和6年度　財政状況資料集</t>
  </si>
  <si>
    <t>総括表（市町村）</t>
    <rPh sb="0" eb="2">
      <t>ソウカツ</t>
    </rPh>
    <rPh sb="2" eb="3">
      <t>ヒョウ</t>
    </rPh>
    <rPh sb="4" eb="7">
      <t>シチョウソン</t>
    </rPh>
    <phoneticPr fontId="6"/>
  </si>
  <si>
    <t>都道府県名</t>
  </si>
  <si>
    <t>　※地方公共団体が①25%以上出資している法人又は②財政支援を行っている法人を記載している。</t>
  </si>
  <si>
    <t>沖縄県</t>
  </si>
  <si>
    <t>市町村類型</t>
  </si>
  <si>
    <t>Ⅲ－２</t>
  </si>
  <si>
    <t>項番</t>
  </si>
  <si>
    <t>指定団体等の指定状況</t>
  </si>
  <si>
    <t>　　事業所税</t>
  </si>
  <si>
    <t>合計</t>
  </si>
  <si>
    <t>R04</t>
  </si>
  <si>
    <t>令和5年度(千円)</t>
    <rPh sb="0" eb="2">
      <t>レイワ</t>
    </rPh>
    <rPh sb="4" eb="5">
      <t>ド</t>
    </rPh>
    <rPh sb="6" eb="8">
      <t>センエン</t>
    </rPh>
    <phoneticPr fontId="6"/>
  </si>
  <si>
    <t>令和6年度(千円･％)</t>
    <rPh sb="0" eb="2">
      <t>レイワ</t>
    </rPh>
    <rPh sb="3" eb="5">
      <t>ネンド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</si>
  <si>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</si>
  <si>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</si>
  <si>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令和5年度(千円･％)</t>
    <rPh sb="0" eb="2">
      <t>レイワ</t>
    </rPh>
    <rPh sb="4" eb="5">
      <t>ド</t>
    </rPh>
    <rPh sb="6" eb="8">
      <t>センエン</t>
    </rPh>
    <phoneticPr fontId="6"/>
  </si>
  <si>
    <t>歳入総額</t>
  </si>
  <si>
    <t>金武地区消防衛生組合</t>
  </si>
  <si>
    <t>手数料</t>
  </si>
  <si>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</si>
  <si>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</si>
  <si>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</si>
  <si>
    <t>歳出総額</t>
  </si>
  <si>
    <t>歳出の状況（単位 千円・％）</t>
  </si>
  <si>
    <t>類似団体平均(円)</t>
    <rPh sb="0" eb="2">
      <t>ルイジ</t>
    </rPh>
    <rPh sb="2" eb="4">
      <t>ダンタイ</t>
    </rPh>
    <rPh sb="4" eb="6">
      <t>ヘイキン</t>
    </rPh>
    <rPh sb="7" eb="8">
      <t>エン</t>
    </rPh>
    <phoneticPr fontId="6"/>
  </si>
  <si>
    <t>経常収支比率</t>
    <rPh sb="0" eb="2">
      <t>ケイジョウ</t>
    </rPh>
    <rPh sb="2" eb="4">
      <t>シュウシ</t>
    </rPh>
    <rPh sb="4" eb="6">
      <t>ヒリツ</t>
    </rPh>
    <phoneticPr fontId="6"/>
  </si>
  <si>
    <t>市町村名</t>
    <rPh sb="0" eb="3">
      <t>シチョウソン</t>
    </rPh>
    <rPh sb="3" eb="4">
      <t>メイ</t>
    </rPh>
    <phoneticPr fontId="6"/>
  </si>
  <si>
    <t xml:space="preserve"> </t>
  </si>
  <si>
    <t>金武町</t>
  </si>
  <si>
    <t>地方交付税種地</t>
    <rPh sb="0" eb="2">
      <t>チホウ</t>
    </rPh>
    <rPh sb="2" eb="5">
      <t>コウフゼイ</t>
    </rPh>
    <rPh sb="5" eb="6">
      <t>シュ</t>
    </rPh>
    <rPh sb="6" eb="7">
      <t>チ</t>
    </rPh>
    <phoneticPr fontId="6"/>
  </si>
  <si>
    <t>上水道</t>
  </si>
  <si>
    <t>2-2</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</si>
  <si>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</si>
  <si>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</si>
  <si>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議会議長</t>
    <rPh sb="0" eb="2">
      <t>ギカイ</t>
    </rPh>
    <rPh sb="2" eb="4">
      <t>ギチョウ</t>
    </rPh>
    <phoneticPr fontId="6"/>
  </si>
  <si>
    <t>歳入歳出差引</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</si>
  <si>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</si>
  <si>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</si>
  <si>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</si>
  <si>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　　(※1)</t>
  </si>
  <si>
    <t>翌年度に繰越すべき財源</t>
  </si>
  <si>
    <t>標準財政規模</t>
    <rPh sb="0" eb="2">
      <t>ヒョウジュン</t>
    </rPh>
    <rPh sb="2" eb="4">
      <t>ザイセイ</t>
    </rPh>
    <rPh sb="4" eb="6">
      <t>キボ</t>
    </rPh>
    <phoneticPr fontId="6"/>
  </si>
  <si>
    <t>純損益
（形式収支）</t>
  </si>
  <si>
    <t>沖縄県市町村総合事務組合</t>
  </si>
  <si>
    <t>面積 (k㎡)</t>
    <rPh sb="0" eb="2">
      <t>メンセキ</t>
    </rPh>
    <phoneticPr fontId="6"/>
  </si>
  <si>
    <t>下水道事業会計</t>
  </si>
  <si>
    <t>近畿</t>
    <rPh sb="0" eb="2">
      <t>キンキ</t>
    </rPh>
    <phoneticPr fontId="6"/>
  </si>
  <si>
    <t>収益事業収入</t>
  </si>
  <si>
    <t>　公債費</t>
  </si>
  <si>
    <t>実質収支</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</si>
  <si>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</si>
  <si>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</si>
  <si>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</si>
  <si>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</si>
  <si>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40"/>
  </si>
  <si>
    <t>決算額</t>
    <rPh sb="0" eb="2">
      <t>ケッサン</t>
    </rPh>
    <rPh sb="2" eb="3">
      <t>ガク</t>
    </rPh>
    <phoneticPr fontId="6"/>
  </si>
  <si>
    <r>
      <t>産業構造</t>
    </r>
    <r>
      <rPr>
        <sz val="9"/>
        <color indexed="8"/>
        <rFont val="ＭＳ ゴシック"/>
      </rPr>
      <t xml:space="preserve"> (※5)</t>
    </r>
    <rPh sb="0" eb="2">
      <t>サンギョウ</t>
    </rPh>
    <rPh sb="2" eb="4">
      <t>コウゾウ</t>
    </rPh>
    <phoneticPr fontId="6"/>
  </si>
  <si>
    <t>普通税</t>
    <rPh sb="0" eb="2">
      <t>フツウ</t>
    </rPh>
    <rPh sb="2" eb="3">
      <t>ゼイ</t>
    </rPh>
    <phoneticPr fontId="11"/>
  </si>
  <si>
    <t>ラスパイレス指数</t>
    <rPh sb="6" eb="8">
      <t>シスウ</t>
    </rPh>
    <phoneticPr fontId="6"/>
  </si>
  <si>
    <t>　　都市計画税</t>
  </si>
  <si>
    <t>中部</t>
    <rPh sb="0" eb="2">
      <t>チュウブ</t>
    </rPh>
    <phoneticPr fontId="6"/>
  </si>
  <si>
    <t>単年度収支</t>
  </si>
  <si>
    <t>衛生費</t>
  </si>
  <si>
    <t>平成27年国調(人)</t>
    <rPh sb="4" eb="5">
      <t>ネン</t>
    </rPh>
    <rPh sb="5" eb="6">
      <t>コク</t>
    </rPh>
    <rPh sb="6" eb="7">
      <t>チョウ</t>
    </rPh>
    <phoneticPr fontId="6"/>
  </si>
  <si>
    <t>過疎</t>
    <rPh sb="0" eb="2">
      <t>カソ</t>
    </rPh>
    <phoneticPr fontId="6"/>
  </si>
  <si>
    <t>積立不足額を考慮して算定した額</t>
    <rPh sb="0" eb="1">
      <t>ツ</t>
    </rPh>
    <rPh sb="1" eb="2">
      <t>タ</t>
    </rPh>
    <rPh sb="2" eb="5">
      <t>フソクガク</t>
    </rPh>
    <rPh sb="6" eb="8">
      <t>コウリョ</t>
    </rPh>
    <rPh sb="10" eb="12">
      <t>サンテイ</t>
    </rPh>
    <rPh sb="14" eb="15">
      <t>ガク</t>
    </rPh>
    <phoneticPr fontId="22"/>
  </si>
  <si>
    <t>積立金</t>
  </si>
  <si>
    <t>人件費</t>
    <rPh sb="0" eb="3">
      <t>ジンケンヒ</t>
    </rPh>
    <phoneticPr fontId="6"/>
  </si>
  <si>
    <t>健全化判断比率</t>
  </si>
  <si>
    <t>議会費</t>
  </si>
  <si>
    <r>
      <t xml:space="preserve">増減率 </t>
    </r>
    <r>
      <rPr>
        <sz val="9"/>
        <color indexed="8"/>
        <rFont val="ＭＳ ゴシック"/>
      </rPr>
      <t xml:space="preserve"> (％)</t>
    </r>
    <rPh sb="0" eb="2">
      <t>ゾウゲン</t>
    </rPh>
    <rPh sb="2" eb="3">
      <t>リツ</t>
    </rPh>
    <phoneticPr fontId="6"/>
  </si>
  <si>
    <t>公営企業（法適）の一覧</t>
    <rPh sb="0" eb="2">
      <t>コウエイ</t>
    </rPh>
    <rPh sb="2" eb="4">
      <t>キギョウ</t>
    </rPh>
    <phoneticPr fontId="6"/>
  </si>
  <si>
    <t>-3.8</t>
  </si>
  <si>
    <t>（注釈）</t>
    <rPh sb="1" eb="3">
      <t>チュウシャク</t>
    </rPh>
    <phoneticPr fontId="6"/>
  </si>
  <si>
    <t>地方債</t>
  </si>
  <si>
    <t>令和5年度</t>
    <rPh sb="0" eb="2">
      <t>レイワ</t>
    </rPh>
    <rPh sb="4" eb="5">
      <t>ド</t>
    </rPh>
    <phoneticPr fontId="6"/>
  </si>
  <si>
    <t>山振</t>
    <rPh sb="0" eb="1">
      <t>ヤマ</t>
    </rPh>
    <rPh sb="1" eb="2">
      <t>フ</t>
    </rPh>
    <phoneticPr fontId="6"/>
  </si>
  <si>
    <t>繰上償還金</t>
  </si>
  <si>
    <t>歳出</t>
  </si>
  <si>
    <t>被保険者
1人当り</t>
  </si>
  <si>
    <t>　実質赤字比率</t>
    <rPh sb="1" eb="3">
      <t>ジッシツ</t>
    </rPh>
    <rPh sb="3" eb="5">
      <t>アカジ</t>
    </rPh>
    <rPh sb="5" eb="7">
      <t>ヒリツ</t>
    </rPh>
    <phoneticPr fontId="6"/>
  </si>
  <si>
    <t>住民基本台帳人口
 (※7)</t>
    <rPh sb="0" eb="2">
      <t>ジュウミン</t>
    </rPh>
    <rPh sb="2" eb="4">
      <t>キホン</t>
    </rPh>
    <rPh sb="4" eb="6">
      <t>ダイチョウ</t>
    </rPh>
    <rPh sb="6" eb="8">
      <t>ジンコウ</t>
    </rPh>
    <phoneticPr fontId="6"/>
  </si>
  <si>
    <t>令和6年度</t>
  </si>
  <si>
    <t>対比（％）</t>
    <rPh sb="0" eb="2">
      <t>タイヒ</t>
    </rPh>
    <phoneticPr fontId="6"/>
  </si>
  <si>
    <t>歳入</t>
    <rPh sb="0" eb="2">
      <t>サイニュウ</t>
    </rPh>
    <phoneticPr fontId="37"/>
  </si>
  <si>
    <t>令07.01.01(人)</t>
    <rPh sb="0" eb="1">
      <t>レイ</t>
    </rPh>
    <phoneticPr fontId="6"/>
  </si>
  <si>
    <t>令和2年国調</t>
    <rPh sb="0" eb="2">
      <t>レイワ</t>
    </rPh>
    <rPh sb="3" eb="4">
      <t>ネン</t>
    </rPh>
    <rPh sb="4" eb="5">
      <t>コク</t>
    </rPh>
    <rPh sb="5" eb="6">
      <t>チョウ</t>
    </rPh>
    <phoneticPr fontId="6"/>
  </si>
  <si>
    <t>総務費</t>
  </si>
  <si>
    <t>教育公務員</t>
    <rPh sb="0" eb="2">
      <t>キョウイク</t>
    </rPh>
    <rPh sb="2" eb="5">
      <t>コウムイン</t>
    </rPh>
    <phoneticPr fontId="6"/>
  </si>
  <si>
    <t>R02</t>
  </si>
  <si>
    <t>平成27年国調</t>
    <rPh sb="4" eb="5">
      <t>ネン</t>
    </rPh>
    <rPh sb="5" eb="6">
      <t>コク</t>
    </rPh>
    <rPh sb="6" eb="7">
      <t>チョウ</t>
    </rPh>
    <phoneticPr fontId="6"/>
  </si>
  <si>
    <t>地方譲与税</t>
  </si>
  <si>
    <t>低開発</t>
    <rPh sb="0" eb="1">
      <t>テイ</t>
    </rPh>
    <rPh sb="1" eb="3">
      <t>カイハツ</t>
    </rPh>
    <phoneticPr fontId="6"/>
  </si>
  <si>
    <t>特別職等</t>
    <rPh sb="0" eb="2">
      <t>トクベツ</t>
    </rPh>
    <rPh sb="2" eb="3">
      <t>ショク</t>
    </rPh>
    <rPh sb="3" eb="4">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</si>
  <si>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37"/>
  </si>
  <si>
    <t>積立金取崩し額</t>
  </si>
  <si>
    <t>　連結実質赤字比率</t>
    <rPh sb="1" eb="3">
      <t>レンケツ</t>
    </rPh>
    <rPh sb="3" eb="5">
      <t>ジッシツ</t>
    </rPh>
    <rPh sb="5" eb="7">
      <t>アカジ</t>
    </rPh>
    <rPh sb="7" eb="9">
      <t>ヒリツ</t>
    </rPh>
    <phoneticPr fontId="6"/>
  </si>
  <si>
    <t>　　うち一部事務組合負担金</t>
  </si>
  <si>
    <t>うち日本人(人)</t>
  </si>
  <si>
    <t>第1次</t>
    <rPh sb="0" eb="1">
      <t>ダイ</t>
    </rPh>
    <rPh sb="2" eb="3">
      <t>ジ</t>
    </rPh>
    <phoneticPr fontId="6"/>
  </si>
  <si>
    <t>指数表選定</t>
    <rPh sb="0" eb="2">
      <t>シスウ</t>
    </rPh>
    <rPh sb="2" eb="3">
      <t>ヒョウ</t>
    </rPh>
    <rPh sb="3" eb="5">
      <t>センテイ</t>
    </rPh>
    <phoneticPr fontId="6"/>
  </si>
  <si>
    <t>○</t>
  </si>
  <si>
    <t>実質単年度収支</t>
  </si>
  <si>
    <t>令06.01.01(人)</t>
  </si>
  <si>
    <t>増減率  (％)</t>
    <rPh sb="0" eb="2">
      <t>ゾウゲン</t>
    </rPh>
    <rPh sb="2" eb="3">
      <t>リツ</t>
    </rPh>
    <phoneticPr fontId="6"/>
  </si>
  <si>
    <t>団体名</t>
    <rPh sb="0" eb="2">
      <t>ダンタイ</t>
    </rPh>
    <phoneticPr fontId="6"/>
  </si>
  <si>
    <t>　将来負担比率</t>
    <rPh sb="1" eb="3">
      <t>ショウライ</t>
    </rPh>
    <rPh sb="3" eb="5">
      <t>フタン</t>
    </rPh>
    <rPh sb="5" eb="7">
      <t>ヒリツ</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</si>
  <si>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</si>
  <si>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</si>
  <si>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7"/>
  </si>
  <si>
    <t>　前年度繰上充用金</t>
  </si>
  <si>
    <r>
      <t>資金不足比率 (※</t>
    </r>
    <r>
      <rPr>
        <sz val="9"/>
        <color indexed="8"/>
        <rFont val="ＭＳ ゴシック"/>
      </rPr>
      <t>4)</t>
    </r>
  </si>
  <si>
    <t>0.3</t>
  </si>
  <si>
    <t>　　軽自動車税</t>
  </si>
  <si>
    <t>基準財政需要額</t>
  </si>
  <si>
    <t>うち日本人(％)</t>
  </si>
  <si>
    <t>　補助費等</t>
    <rPh sb="1" eb="3">
      <t>ホジョ</t>
    </rPh>
    <rPh sb="3" eb="4">
      <t>ヒ</t>
    </rPh>
    <rPh sb="4" eb="5">
      <t>トウ</t>
    </rPh>
    <phoneticPr fontId="6"/>
  </si>
  <si>
    <t>-0.1</t>
  </si>
  <si>
    <t>標準税収入額等</t>
  </si>
  <si>
    <t>元利償還金</t>
    <rPh sb="0" eb="2">
      <t>ガンリ</t>
    </rPh>
    <rPh sb="2" eb="5">
      <t>ショウカンキン</t>
    </rPh>
    <phoneticPr fontId="37"/>
  </si>
  <si>
    <t>経常経費充当一般財源等</t>
    <rPh sb="0" eb="2">
      <t>ケイジョウ</t>
    </rPh>
    <rPh sb="2" eb="4">
      <t>ケイヒ</t>
    </rPh>
    <rPh sb="4" eb="6">
      <t>ジュウトウ</t>
    </rPh>
    <rPh sb="6" eb="8">
      <t>イッパン</t>
    </rPh>
    <rPh sb="8" eb="10">
      <t>ザイゲン</t>
    </rPh>
    <rPh sb="10" eb="11">
      <t>トウ</t>
    </rPh>
    <phoneticPr fontId="40"/>
  </si>
  <si>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</si>
  <si>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0"/>
  </si>
  <si>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</si>
  <si>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</si>
  <si>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</si>
  <si>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7"/>
  </si>
  <si>
    <t>将来負担比率（(Ｅ)－(Ｆ)）／（(Ｃ)－(Ｄ)）×１００</t>
    <rPh sb="0" eb="2">
      <t>ショウライ</t>
    </rPh>
    <rPh sb="2" eb="4">
      <t>フタン</t>
    </rPh>
    <rPh sb="4" eb="6">
      <t>ヒリツ</t>
    </rPh>
    <phoneticPr fontId="6"/>
  </si>
  <si>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</si>
  <si>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</si>
  <si>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</si>
  <si>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職員数
(人)</t>
    <rPh sb="0" eb="3">
      <t>ショクインスウ</t>
    </rPh>
    <phoneticPr fontId="6"/>
  </si>
  <si>
    <t>　　うち職員給</t>
    <rPh sb="4" eb="6">
      <t>ショクイン</t>
    </rPh>
    <rPh sb="6" eb="7">
      <t>キュウ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</si>
  <si>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</si>
  <si>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</si>
  <si>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</si>
  <si>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</si>
  <si>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</si>
  <si>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</si>
  <si>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</si>
  <si>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(1) 普通会計の状況（市町村）</t>
    <rPh sb="4" eb="6">
      <t>フツウ</t>
    </rPh>
    <rPh sb="6" eb="8">
      <t>カイケイ</t>
    </rPh>
    <rPh sb="9" eb="11">
      <t>ジョウキョウ</t>
    </rPh>
    <rPh sb="12" eb="15">
      <t>シチョウソン</t>
    </rPh>
    <phoneticPr fontId="6"/>
  </si>
  <si>
    <t>水源地域振興基金</t>
  </si>
  <si>
    <t>地方債現在高（臨時財政対策債除き）</t>
  </si>
  <si>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</si>
  <si>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</si>
  <si>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</si>
  <si>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</si>
  <si>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</si>
  <si>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</si>
  <si>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</si>
  <si>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</si>
  <si>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</si>
  <si>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実質公債費比率</t>
  </si>
  <si>
    <t>ゴルフ場利用税交付金</t>
  </si>
  <si>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</si>
  <si>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</si>
  <si>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</si>
  <si>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</si>
  <si>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</si>
  <si>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（参考）　普通建設事業費の分析</t>
    <rPh sb="1" eb="3">
      <t>サンコウ</t>
    </rPh>
    <rPh sb="5" eb="7">
      <t>フツウ</t>
    </rPh>
    <rPh sb="7" eb="9">
      <t>ケンセツ</t>
    </rPh>
    <rPh sb="9" eb="11">
      <t>ジギョウ</t>
    </rPh>
    <rPh sb="11" eb="12">
      <t>ヒ</t>
    </rPh>
    <rPh sb="13" eb="15">
      <t>ブンセキ</t>
    </rPh>
    <phoneticPr fontId="6"/>
  </si>
  <si>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</si>
  <si>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7"/>
  </si>
  <si>
    <t>事業会計の一覧</t>
    <rPh sb="0" eb="2">
      <t>ジギョウ</t>
    </rPh>
    <rPh sb="2" eb="4">
      <t>カイケイ</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</si>
  <si>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</si>
  <si>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</si>
  <si>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</si>
  <si>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</si>
  <si>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会計名</t>
  </si>
  <si>
    <t>寄附金</t>
  </si>
  <si>
    <t>実質収支</t>
    <rPh sb="0" eb="2">
      <t>ジッシツ</t>
    </rPh>
    <rPh sb="2" eb="4">
      <t>シュウシ</t>
    </rPh>
    <phoneticPr fontId="6"/>
  </si>
  <si>
    <t>項番</t>
    <rPh sb="0" eb="2">
      <t>コウバン</t>
    </rPh>
    <phoneticPr fontId="6"/>
  </si>
  <si>
    <t>会計名</t>
    <rPh sb="0" eb="2">
      <t>カイケイ</t>
    </rPh>
    <rPh sb="2" eb="3">
      <t>メイ</t>
    </rPh>
    <phoneticPr fontId="6"/>
  </si>
  <si>
    <t>一時借入金の利子</t>
    <rPh sb="0" eb="2">
      <t>イチジ</t>
    </rPh>
    <rPh sb="2" eb="5">
      <t>カリイレキン</t>
    </rPh>
    <rPh sb="6" eb="8">
      <t>リシ</t>
    </rPh>
    <phoneticPr fontId="37"/>
  </si>
  <si>
    <t>組合等名</t>
  </si>
  <si>
    <r>
      <t>(※</t>
    </r>
    <r>
      <rPr>
        <sz val="9"/>
        <color indexed="8"/>
        <rFont val="ＭＳ ゴシック"/>
      </rPr>
      <t>3)</t>
    </r>
  </si>
  <si>
    <t xml:space="preserve"> R04</t>
  </si>
  <si>
    <t>利子補給に係るもの</t>
  </si>
  <si>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</si>
  <si>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</si>
  <si>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</si>
  <si>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</si>
  <si>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</si>
  <si>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</si>
  <si>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</si>
  <si>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1"/>
  </si>
  <si>
    <t>実質赤字額</t>
    <rPh sb="0" eb="2">
      <t>ジッシツ</t>
    </rPh>
    <rPh sb="2" eb="5">
      <t>アカジガク</t>
    </rPh>
    <phoneticPr fontId="6"/>
  </si>
  <si>
    <t>軽油引取税交付金</t>
  </si>
  <si>
    <t>※8：職員の状況については、調査対象年度の地方公務員給与実態調査に基づいている。</t>
  </si>
  <si>
    <t>沖縄県金武町</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</si>
  <si>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</si>
  <si>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</si>
  <si>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</si>
  <si>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</si>
  <si>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</si>
  <si>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</si>
  <si>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</si>
  <si>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</si>
  <si>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</si>
  <si>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</si>
  <si>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</si>
  <si>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法定普通税</t>
  </si>
  <si>
    <t>ラスパイレス指数</t>
    <rPh sb="6" eb="8">
      <t>シスウ</t>
    </rPh>
    <phoneticPr fontId="42"/>
  </si>
  <si>
    <t>　　　所得割</t>
  </si>
  <si>
    <t>　　市町村民税</t>
  </si>
  <si>
    <t>配当割交付金</t>
    <rPh sb="0" eb="2">
      <t>ハイトウ</t>
    </rPh>
    <rPh sb="2" eb="3">
      <t>ワリ</t>
    </rPh>
    <rPh sb="3" eb="6">
      <t>コウフキン</t>
    </rPh>
    <phoneticPr fontId="11"/>
  </si>
  <si>
    <t>公債費負担の状況</t>
    <rPh sb="0" eb="3">
      <t>コウサイヒ</t>
    </rPh>
    <rPh sb="3" eb="5">
      <t>フタン</t>
    </rPh>
    <rPh sb="6" eb="8">
      <t>ジョウキョウ</t>
    </rPh>
    <phoneticPr fontId="6"/>
  </si>
  <si>
    <t>(注釈)</t>
    <rPh sb="1" eb="2">
      <t>チュウ</t>
    </rPh>
    <rPh sb="2" eb="3">
      <t>シャク</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</si>
  <si>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</si>
  <si>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</si>
  <si>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</si>
  <si>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</si>
  <si>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11"/>
  </si>
  <si>
    <t>都道府県支出金</t>
  </si>
  <si>
    <t>分離課税所得割交付金</t>
  </si>
  <si>
    <t>　　　法人均等割</t>
  </si>
  <si>
    <t>労働費</t>
  </si>
  <si>
    <t>地方公社・第三セクター等名</t>
    <rPh sb="12" eb="13">
      <t>メイ</t>
    </rPh>
    <phoneticPr fontId="6"/>
  </si>
  <si>
    <t>地方消費税交付金</t>
  </si>
  <si>
    <t>　うち、健全化法施行規則附則第三条に係る負担見込額</t>
  </si>
  <si>
    <t>地方独立行政法人に係る将来負担額</t>
  </si>
  <si>
    <t>　　　法人税割</t>
  </si>
  <si>
    <t>前年度繰上充用金</t>
  </si>
  <si>
    <t>農林水産業費</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</si>
  <si>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</si>
  <si>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</si>
  <si>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6"/>
  </si>
  <si>
    <t>交通安全対策特別交付金</t>
  </si>
  <si>
    <t>自動車取得税交付金</t>
  </si>
  <si>
    <t>　　　うち純固定資産税</t>
  </si>
  <si>
    <t>当該団体からの債務保証に係る債務残高</t>
    <rPh sb="9" eb="11">
      <t>ホショウ</t>
    </rPh>
    <phoneticPr fontId="6"/>
  </si>
  <si>
    <t>土木費</t>
  </si>
  <si>
    <t>財産収入</t>
  </si>
  <si>
    <t>消防費</t>
  </si>
  <si>
    <t>自動車税環境性能割交付金</t>
  </si>
  <si>
    <t>現年</t>
    <rPh sb="0" eb="1">
      <t>ゲン</t>
    </rPh>
    <rPh sb="1" eb="2">
      <t>ネン</t>
    </rPh>
    <phoneticPr fontId="6"/>
  </si>
  <si>
    <t>　　市町村たばこ税</t>
  </si>
  <si>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</si>
  <si>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</si>
  <si>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</si>
  <si>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</si>
  <si>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</si>
  <si>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1"/>
  </si>
  <si>
    <t>　住宅借入金等特別税額控除減収補塡特例交付金</t>
  </si>
  <si>
    <t>諸支出金</t>
    <rPh sb="3" eb="4">
      <t>キン</t>
    </rPh>
    <phoneticPr fontId="40"/>
  </si>
  <si>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</si>
  <si>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</si>
  <si>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</si>
  <si>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</si>
  <si>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</si>
  <si>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</si>
  <si>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</si>
  <si>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</si>
  <si>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</si>
  <si>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</si>
  <si>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6"/>
  </si>
  <si>
    <t>　　入湯税</t>
  </si>
  <si>
    <t>　普通交付税</t>
  </si>
  <si>
    <t>充当可能
財源等</t>
    <rPh sb="0" eb="2">
      <t>ジュウトウ</t>
    </rPh>
    <rPh sb="2" eb="3">
      <t>カ</t>
    </rPh>
    <rPh sb="3" eb="4">
      <t>ノウ</t>
    </rPh>
    <rPh sb="5" eb="8">
      <t>ザイゲントウ</t>
    </rPh>
    <phoneticPr fontId="6"/>
  </si>
  <si>
    <t>性質別歳出の状況（単位 千円・％）</t>
    <rPh sb="0" eb="2">
      <t>セイシツ</t>
    </rPh>
    <phoneticPr fontId="6"/>
  </si>
  <si>
    <t>北部広域市町村圏事務組合</t>
  </si>
  <si>
    <t>　特別交付税</t>
  </si>
  <si>
    <t>形式収支</t>
  </si>
  <si>
    <t>決算額</t>
  </si>
  <si>
    <t>構成比</t>
  </si>
  <si>
    <t>充当一般財源等</t>
  </si>
  <si>
    <t>対比（差引）</t>
    <rPh sb="0" eb="2">
      <t>タイヒ</t>
    </rPh>
    <rPh sb="3" eb="5">
      <t>サシヒキ</t>
    </rPh>
    <phoneticPr fontId="6"/>
  </si>
  <si>
    <t>その他の経費</t>
    <rPh sb="2" eb="3">
      <t>タ</t>
    </rPh>
    <rPh sb="4" eb="6">
      <t>ケイヒ</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</si>
  <si>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</si>
  <si>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</si>
  <si>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</si>
  <si>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</si>
  <si>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義務的経費計</t>
    <rPh sb="0" eb="3">
      <t>ギムテキ</t>
    </rPh>
    <rPh sb="3" eb="5">
      <t>ケイヒ</t>
    </rPh>
    <rPh sb="5" eb="6">
      <t>ケイ</t>
    </rPh>
    <phoneticPr fontId="6"/>
  </si>
  <si>
    <t>　法定外目的税</t>
  </si>
  <si>
    <t>旧法による税</t>
  </si>
  <si>
    <t>　扶助費</t>
  </si>
  <si>
    <t>一般会計等
負担見込額</t>
  </si>
  <si>
    <t>使用料</t>
  </si>
  <si>
    <t>令和6年度</t>
    <rPh sb="0" eb="2">
      <t>レイワ</t>
    </rPh>
    <rPh sb="3" eb="5">
      <t>ネンド</t>
    </rPh>
    <phoneticPr fontId="6"/>
  </si>
  <si>
    <t>国庫支出金</t>
  </si>
  <si>
    <t>将来負担比率は、充当可能財源等が将来負担額を上回るため、引き続き「－」となっている。有形固定資産減価償却率は50.6％と類似団体平均65.2％を下回るものの、前年度の47.5％から上昇している。特に公民館及び庁舎は減価償却率が70％を超えており、現在の債務に係る負担が抑えられている一方、今後の施設修繕・更新に必要な財源の確保が課題となる。将来負担比率には未実施の施設更新費用が直接反映されないことを踏まえ、施設の劣化状況、利用状況及び更新費用を併せて把握し、長寿命化や施設機能の集約・複合化を検討するとともに、基金と地方債の計画的な活用により将来負担の抑制を図る。
現行の中期財政計画が引用する試算では、保有施設等を同規模で維持・更新した場合、今後40年間で年平均21.5億円を要し、令和20～30年頃には改修費用の集中が見込まれている。これは計画策定時の試算であるが、将来の更新需要を踏まえた対策の必要性を示している。</t>
  </si>
  <si>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</si>
  <si>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</si>
  <si>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</si>
  <si>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7"/>
  </si>
  <si>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</si>
  <si>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</si>
  <si>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</si>
  <si>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</si>
  <si>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</si>
  <si>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</si>
  <si>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被保険者数(人)</t>
  </si>
  <si>
    <t>早期健全化基準</t>
  </si>
  <si>
    <t>諸収入</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</si>
  <si>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</si>
  <si>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</si>
  <si>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1"/>
  </si>
  <si>
    <t>企業債
（地方債）
現在高</t>
  </si>
  <si>
    <t>公社・
三セク等</t>
    <rPh sb="0" eb="2">
      <t>コウシャ</t>
    </rPh>
    <rPh sb="4" eb="5">
      <t>サン</t>
    </rPh>
    <rPh sb="7" eb="8">
      <t>トウ</t>
    </rPh>
    <phoneticPr fontId="6"/>
  </si>
  <si>
    <t>増減率(%)(B)</t>
    <rPh sb="0" eb="3">
      <t>ゾウゲンリツ</t>
    </rPh>
    <phoneticPr fontId="6"/>
  </si>
  <si>
    <t>工業用水道</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</si>
  <si>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</si>
  <si>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7"/>
  </si>
  <si>
    <t>交通</t>
  </si>
  <si>
    <t>保険税(料)収入額</t>
  </si>
  <si>
    <t>　投資・出資金・貸付金</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</si>
  <si>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</si>
  <si>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</si>
  <si>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歳入合計</t>
  </si>
  <si>
    <t>国民健康保険</t>
  </si>
  <si>
    <t>その他</t>
  </si>
  <si>
    <t>投資的経費計</t>
    <rPh sb="5" eb="6">
      <t>ケイ</t>
    </rPh>
    <phoneticPr fontId="6"/>
  </si>
  <si>
    <t>　　うち人件費</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</si>
  <si>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</si>
  <si>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</si>
  <si>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</si>
  <si>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7"/>
  </si>
  <si>
    <t>　うち補助</t>
  </si>
  <si>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</si>
  <si>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</si>
  <si>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</si>
  <si>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</si>
  <si>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</si>
  <si>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</si>
  <si>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</si>
  <si>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7"/>
  </si>
  <si>
    <t>令和6年度</t>
    <rPh sb="0" eb="2">
      <t>レイワ</t>
    </rPh>
    <rPh sb="3" eb="5">
      <t>ネンド</t>
    </rPh>
    <phoneticPr fontId="39"/>
  </si>
  <si>
    <t>会計名</t>
    <rPh sb="0" eb="2">
      <t>カイケイ</t>
    </rPh>
    <rPh sb="2" eb="3">
      <t>メイ</t>
    </rPh>
    <phoneticPr fontId="37"/>
  </si>
  <si>
    <t>他会計等
からの
繰入金</t>
    <rPh sb="9" eb="11">
      <t>クリイレ</t>
    </rPh>
    <rPh sb="11" eb="12">
      <t>キン</t>
    </rPh>
    <phoneticPr fontId="37"/>
  </si>
  <si>
    <t>その他の会計</t>
  </si>
  <si>
    <t>備考</t>
    <rPh sb="0" eb="2">
      <t>ビコウ</t>
    </rPh>
    <phoneticPr fontId="6"/>
  </si>
  <si>
    <t>経常損益</t>
  </si>
  <si>
    <t>総費用
（歳出）</t>
  </si>
  <si>
    <t>当該団体
からの
補助金</t>
  </si>
  <si>
    <t>いわゆる五省協定等に係るもの</t>
    <rPh sb="4" eb="6">
      <t>ゴショウ</t>
    </rPh>
    <rPh sb="6" eb="9">
      <t>キョウテイトウ</t>
    </rPh>
    <rPh sb="10" eb="11">
      <t>カカ</t>
    </rPh>
    <phoneticPr fontId="37"/>
  </si>
  <si>
    <t>当該団体からの損失補償に係る債務残高</t>
  </si>
  <si>
    <t>一般会計</t>
  </si>
  <si>
    <t>一般会計等（純計）</t>
    <rPh sb="0" eb="2">
      <t>イッパン</t>
    </rPh>
    <rPh sb="2" eb="4">
      <t>カイケイ</t>
    </rPh>
    <rPh sb="4" eb="5">
      <t>トウ</t>
    </rPh>
    <rPh sb="6" eb="8">
      <t>ジュンケイ</t>
    </rPh>
    <phoneticPr fontId="6"/>
  </si>
  <si>
    <t>▲ 0.99</t>
  </si>
  <si>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</si>
  <si>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</si>
  <si>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</si>
  <si>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</si>
  <si>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</si>
  <si>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39"/>
  </si>
  <si>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</si>
  <si>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</si>
  <si>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7"/>
  </si>
  <si>
    <t>沖縄県介護保険広域連合（一般会計）</t>
  </si>
  <si>
    <t>左のうち
一般会計等
繰入見込額</t>
  </si>
  <si>
    <t>国民健康保険事業特別会計</t>
  </si>
  <si>
    <t>当該団体</t>
    <rPh sb="0" eb="2">
      <t>トウガイ</t>
    </rPh>
    <rPh sb="2" eb="4">
      <t>ダンタイ</t>
    </rPh>
    <phoneticPr fontId="6"/>
  </si>
  <si>
    <t>分析欄</t>
    <rPh sb="0" eb="2">
      <t>ブンセキ</t>
    </rPh>
    <rPh sb="2" eb="3">
      <t>ラン</t>
    </rPh>
    <phoneticPr fontId="34"/>
  </si>
  <si>
    <t>後期高齢者医療特別会計</t>
  </si>
  <si>
    <t>金武町水道事業会計</t>
  </si>
  <si>
    <t>左のうち
一般会計等
負担見込額</t>
  </si>
  <si>
    <t>地方公社・第三セクター等</t>
    <rPh sb="0" eb="4">
      <t>チホウコウシャ</t>
    </rPh>
    <rPh sb="5" eb="6">
      <t>ダイ</t>
    </rPh>
    <rPh sb="6" eb="7">
      <t>サン</t>
    </rPh>
    <rPh sb="11" eb="12">
      <t>ナド</t>
    </rPh>
    <phoneticPr fontId="6"/>
  </si>
  <si>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</si>
  <si>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</si>
  <si>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</si>
  <si>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公債費に準ずる債務負担行為に係るもの</t>
  </si>
  <si>
    <t>将来負担比率　　（千円・％）</t>
    <rPh sb="0" eb="2">
      <t>ショウライ</t>
    </rPh>
    <rPh sb="2" eb="4">
      <t>フタン</t>
    </rPh>
    <phoneticPr fontId="6"/>
  </si>
  <si>
    <t>区分</t>
    <rPh sb="0" eb="1">
      <t>ク</t>
    </rPh>
    <rPh sb="1" eb="2">
      <t>ブン</t>
    </rPh>
    <phoneticPr fontId="37"/>
  </si>
  <si>
    <t>準元利償還金</t>
    <rPh sb="0" eb="1">
      <t>ジュン</t>
    </rPh>
    <rPh sb="1" eb="3">
      <t>ガンリ</t>
    </rPh>
    <rPh sb="3" eb="6">
      <t>ショウカンキン</t>
    </rPh>
    <phoneticPr fontId="37"/>
  </si>
  <si>
    <t>令和5年度</t>
    <rPh sb="0" eb="2">
      <t>レイワ</t>
    </rPh>
    <rPh sb="3" eb="5">
      <t>ネンド</t>
    </rPh>
    <phoneticPr fontId="6"/>
  </si>
  <si>
    <t>分母比</t>
    <rPh sb="0" eb="2">
      <t>ブンボ</t>
    </rPh>
    <rPh sb="2" eb="3">
      <t>ヒ</t>
    </rPh>
    <phoneticPr fontId="6"/>
  </si>
  <si>
    <t>内訳</t>
    <rPh sb="0" eb="2">
      <t>ウチワケ</t>
    </rPh>
    <phoneticPr fontId="37"/>
  </si>
  <si>
    <t>PFI事業に係るもの</t>
    <rPh sb="3" eb="5">
      <t>ジギョウ</t>
    </rPh>
    <rPh sb="6" eb="7">
      <t>カカ</t>
    </rPh>
    <phoneticPr fontId="37"/>
  </si>
  <si>
    <t xml:space="preserve">債務負担行為に基づく支出予定額 </t>
    <rPh sb="0" eb="2">
      <t>サイム</t>
    </rPh>
    <rPh sb="2" eb="4">
      <t>フタン</t>
    </rPh>
    <rPh sb="4" eb="6">
      <t>コウイ</t>
    </rPh>
    <rPh sb="7" eb="8">
      <t>モト</t>
    </rPh>
    <rPh sb="10" eb="12">
      <t>シシュツ</t>
    </rPh>
    <rPh sb="12" eb="15">
      <t>ヨテイガク</t>
    </rPh>
    <phoneticPr fontId="37"/>
  </si>
  <si>
    <t>沖縄県後期高齢者医療広域連合（一般会計）</t>
  </si>
  <si>
    <t xml:space="preserve">公営企業債等繰入見込額 </t>
    <rPh sb="0" eb="2">
      <t>コウエイ</t>
    </rPh>
    <rPh sb="2" eb="5">
      <t>キギョウサイ</t>
    </rPh>
    <rPh sb="5" eb="6">
      <t>トウ</t>
    </rPh>
    <rPh sb="6" eb="8">
      <t>クリイ</t>
    </rPh>
    <rPh sb="8" eb="11">
      <t>ミコミガク</t>
    </rPh>
    <phoneticPr fontId="37"/>
  </si>
  <si>
    <t>国営土地改良事業に係るもの</t>
    <rPh sb="0" eb="2">
      <t>コクエイ</t>
    </rPh>
    <rPh sb="2" eb="4">
      <t>トチ</t>
    </rPh>
    <rPh sb="4" eb="6">
      <t>カイリョウ</t>
    </rPh>
    <rPh sb="6" eb="8">
      <t>ジギョウ</t>
    </rPh>
    <rPh sb="9" eb="10">
      <t>カカ</t>
    </rPh>
    <phoneticPr fontId="37"/>
  </si>
  <si>
    <t xml:space="preserve">組合等負担等見込額 </t>
    <rPh sb="0" eb="2">
      <t>クミアイ</t>
    </rPh>
    <rPh sb="2" eb="3">
      <t>トウ</t>
    </rPh>
    <rPh sb="3" eb="5">
      <t>フタン</t>
    </rPh>
    <rPh sb="5" eb="6">
      <t>トウ</t>
    </rPh>
    <rPh sb="6" eb="9">
      <t>ミコミガク</t>
    </rPh>
    <phoneticPr fontId="37"/>
  </si>
  <si>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</si>
  <si>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7"/>
  </si>
  <si>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</si>
  <si>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</si>
  <si>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</si>
  <si>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</si>
  <si>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</si>
  <si>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7"/>
  </si>
  <si>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7"/>
  </si>
  <si>
    <t xml:space="preserve">充当可能特定歳入 </t>
    <rPh sb="0" eb="2">
      <t>ジュウトウ</t>
    </rPh>
    <rPh sb="2" eb="4">
      <t>カノウ</t>
    </rPh>
    <rPh sb="4" eb="6">
      <t>トクテイ</t>
    </rPh>
    <rPh sb="6" eb="8">
      <t>サイニュウ</t>
    </rPh>
    <phoneticPr fontId="37"/>
  </si>
  <si>
    <t xml:space="preserve">基準財政需要額算入見込額 </t>
    <rPh sb="0" eb="2">
      <t>キジュン</t>
    </rPh>
    <rPh sb="2" eb="4">
      <t>ザイセイ</t>
    </rPh>
    <rPh sb="4" eb="7">
      <t>ジュヨウガク</t>
    </rPh>
    <rPh sb="7" eb="9">
      <t>サンニュウ</t>
    </rPh>
    <rPh sb="9" eb="12">
      <t>ミコミガク</t>
    </rPh>
    <phoneticPr fontId="37"/>
  </si>
  <si>
    <t>(Ｆ)</t>
  </si>
  <si>
    <t>水道事業会計</t>
  </si>
  <si>
    <t>特定財源の額</t>
    <rPh sb="0" eb="2">
      <t>トクテイ</t>
    </rPh>
    <rPh sb="2" eb="4">
      <t>ザイゲン</t>
    </rPh>
    <rPh sb="5" eb="6">
      <t>ガク</t>
    </rPh>
    <phoneticPr fontId="6"/>
  </si>
  <si>
    <t>(Ｂ)</t>
  </si>
  <si>
    <t>実質赤字比率</t>
    <rPh sb="0" eb="2">
      <t>ジッシツ</t>
    </rPh>
    <rPh sb="2" eb="4">
      <t>アカジ</t>
    </rPh>
    <rPh sb="4" eb="6">
      <t>ヒリツ</t>
    </rPh>
    <phoneticPr fontId="39"/>
  </si>
  <si>
    <t>類似団体内平均値</t>
  </si>
  <si>
    <t>(Ｃ)－(Ｄ)</t>
  </si>
  <si>
    <t>(単年度)</t>
    <rPh sb="1" eb="4">
      <t>タンネンド</t>
    </rPh>
    <phoneticPr fontId="6"/>
  </si>
  <si>
    <t>将来負担比率</t>
    <rPh sb="0" eb="2">
      <t>ショウライ</t>
    </rPh>
    <rPh sb="2" eb="4">
      <t>フタン</t>
    </rPh>
    <rPh sb="4" eb="6">
      <t>ヒリツ</t>
    </rPh>
    <phoneticPr fontId="39"/>
  </si>
  <si>
    <t>実質公債費比率
（(Ａ)－((Ｂ)＋(Ｄ))）／（(Ｃ)－(Ｄ)）×１００</t>
    <rPh sb="0" eb="2">
      <t>ジッシツ</t>
    </rPh>
    <rPh sb="2" eb="4">
      <t>コウサイ</t>
    </rPh>
    <rPh sb="4" eb="5">
      <t>ヒ</t>
    </rPh>
    <rPh sb="5" eb="7">
      <t>ヒリツ</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</si>
  <si>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</si>
  <si>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</si>
  <si>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金武町特産品加工センター</t>
  </si>
  <si>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</si>
  <si>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</si>
  <si>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</si>
  <si>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</si>
  <si>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</si>
  <si>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</si>
  <si>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</si>
  <si>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</si>
  <si>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</si>
  <si>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</si>
  <si>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</si>
  <si>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</si>
  <si>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</si>
  <si>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</si>
  <si>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</si>
  <si>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</si>
  <si>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</si>
  <si>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R03</t>
  </si>
  <si>
    <t>▲ 3.15</t>
  </si>
  <si>
    <t>下水道事業特別会計</t>
  </si>
  <si>
    <t>金武有機堆肥センター</t>
  </si>
  <si>
    <t>沖縄県市町村自治会館管理組合</t>
  </si>
  <si>
    <t>公共公用施設等整備基金</t>
  </si>
  <si>
    <t>軍用地跡地利用整備基金</t>
  </si>
  <si>
    <t>ふるさと応援基金</t>
  </si>
  <si>
    <t>ふるさと創生基金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</si>
  <si>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4"/>
  </si>
  <si>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4"/>
  </si>
  <si>
    <t>(　参考　）</t>
    <rPh sb="2" eb="4">
      <t>サンコウ</t>
    </rPh>
    <phoneticPr fontId="34"/>
  </si>
  <si>
    <t>当該団体値</t>
    <rPh sb="0" eb="2">
      <t>トウガイ</t>
    </rPh>
    <rPh sb="2" eb="4">
      <t>ダンタイ</t>
    </rPh>
    <rPh sb="4" eb="5">
      <t>アタイ</t>
    </rPh>
    <phoneticPr fontId="34"/>
  </si>
  <si>
    <t>将来負担比率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</si>
</sst>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3">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6"/>
      <color auto="1"/>
      <name val="ＭＳ Ｐゴシック"/>
      <family val="3"/>
    </font>
    <font>
      <sz val="14"/>
      <color theme="1"/>
      <name val="ＭＳ Ｐゴシック"/>
      <family val="3"/>
    </font>
    <font>
      <b/>
      <sz val="13"/>
      <color indexed="56"/>
      <name val="ＭＳ 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84">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178" fontId="15" fillId="0" borderId="23"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Border="1" applyAlignment="1">
      <alignment vertical="center" wrapText="1"/>
    </xf>
    <xf numFmtId="0" fontId="15" fillId="3" borderId="32" xfId="20" applyFont="1" applyFill="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Border="1" applyAlignment="1">
      <alignment vertical="center" wrapText="1"/>
    </xf>
    <xf numFmtId="0" fontId="15" fillId="3" borderId="35" xfId="20"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Border="1" applyAlignment="1">
      <alignment vertical="center" wrapText="1"/>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0" borderId="19" xfId="6" applyFont="1" applyBorder="1" applyAlignment="1">
      <alignment horizontal="left" vertical="center" wrapText="1"/>
    </xf>
    <xf numFmtId="0" fontId="23" fillId="0" borderId="23" xfId="6" applyFont="1" applyBorder="1" applyAlignment="1">
      <alignment horizontal="left" vertical="center"/>
    </xf>
    <xf numFmtId="0" fontId="23" fillId="0" borderId="36" xfId="6" applyFont="1" applyBorder="1" applyAlignment="1">
      <alignment horizontal="left" vertical="center"/>
    </xf>
    <xf numFmtId="0" fontId="23" fillId="6" borderId="64" xfId="6" applyFont="1" applyFill="1" applyBorder="1" applyAlignment="1">
      <alignment horizontal="right" vertical="top"/>
    </xf>
    <xf numFmtId="0" fontId="23" fillId="0" borderId="53" xfId="6" applyFont="1" applyBorder="1" applyAlignment="1">
      <alignment horizontal="left" vertical="center" wrapText="1"/>
    </xf>
    <xf numFmtId="0" fontId="23" fillId="0" borderId="54" xfId="6" applyFont="1" applyBorder="1" applyAlignment="1">
      <alignment horizontal="left" vertical="center"/>
    </xf>
    <xf numFmtId="0" fontId="23" fillId="0" borderId="52" xfId="6" applyFont="1" applyBorder="1" applyAlignment="1">
      <alignment horizontal="left" vertical="center"/>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22"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0" xfId="18" applyFont="1" applyAlignment="1">
      <alignment vertical="center" wrapText="1"/>
    </xf>
    <xf numFmtId="0" fontId="23" fillId="7" borderId="64" xfId="18" applyFont="1" applyFill="1" applyBorder="1" applyAlignment="1">
      <alignment horizontal="right" vertical="top"/>
    </xf>
    <xf numFmtId="0" fontId="25" fillId="0" borderId="50"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7" xfId="8" applyFont="1" applyBorder="1" applyAlignment="1">
      <alignment vertical="center" wrapText="1"/>
    </xf>
    <xf numFmtId="0" fontId="25" fillId="0" borderId="8" xfId="8" applyFont="1" applyBorder="1" applyAlignment="1">
      <alignment vertical="center" wrapText="1"/>
    </xf>
    <xf numFmtId="0" fontId="25" fillId="0" borderId="56" xfId="8" applyFont="1" applyBorder="1" applyAlignment="1">
      <alignment vertical="center" wrapText="1"/>
    </xf>
    <xf numFmtId="0" fontId="25" fillId="0" borderId="57" xfId="8" applyFont="1" applyBorder="1" applyAlignment="1">
      <alignment vertical="center" wrapText="1"/>
    </xf>
    <xf numFmtId="0" fontId="25" fillId="0" borderId="61" xfId="8" applyFont="1" applyBorder="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Border="1" applyAlignment="1">
      <alignment vertical="center" wrapText="1"/>
    </xf>
    <xf numFmtId="0" fontId="25" fillId="0" borderId="14" xfId="8" applyFont="1" applyBorder="1" applyAlignment="1">
      <alignment vertical="center" wrapText="1"/>
    </xf>
    <xf numFmtId="0" fontId="25" fillId="0" borderId="15" xfId="8" applyFont="1" applyBorder="1" applyAlignment="1">
      <alignment vertical="center" wrapText="1"/>
    </xf>
    <xf numFmtId="0" fontId="25" fillId="0" borderId="37" xfId="8" applyFont="1" applyBorder="1" applyAlignment="1">
      <alignment vertical="center" wrapText="1"/>
    </xf>
    <xf numFmtId="0" fontId="25" fillId="0" borderId="38" xfId="8" applyFont="1" applyBorder="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Border="1">
      <alignment vertical="center"/>
    </xf>
    <xf numFmtId="0" fontId="25" fillId="0" borderId="35" xfId="8" applyFont="1" applyBorder="1">
      <alignment vertical="center"/>
    </xf>
    <xf numFmtId="0" fontId="25" fillId="0" borderId="36" xfId="8" applyFont="1" applyBorder="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Border="1">
      <alignment vertical="center"/>
    </xf>
    <xf numFmtId="0" fontId="25" fillId="0" borderId="51" xfId="8" applyFont="1" applyBorder="1">
      <alignment vertical="center"/>
    </xf>
    <xf numFmtId="0" fontId="25" fillId="0" borderId="52" xfId="8" applyFont="1" applyBorder="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26" xfId="7" applyFont="1" applyBorder="1">
      <alignment vertical="center"/>
    </xf>
    <xf numFmtId="0" fontId="25" fillId="0" borderId="32" xfId="7" applyFont="1" applyBorder="1" applyAlignment="1">
      <alignment vertical="center" wrapText="1"/>
    </xf>
    <xf numFmtId="0" fontId="25" fillId="0" borderId="22" xfId="7" applyFont="1" applyBorder="1" applyAlignment="1">
      <alignment horizontal="left" vertical="center"/>
    </xf>
    <xf numFmtId="0" fontId="25" fillId="0" borderId="35" xfId="7" applyFont="1" applyBorder="1" applyAlignment="1">
      <alignment horizontal="left" vertical="center"/>
    </xf>
    <xf numFmtId="0" fontId="25" fillId="0" borderId="32" xfId="7" applyFont="1" applyBorder="1" applyAlignment="1">
      <alignment horizontal="center" vertical="center" shrinkToFit="1"/>
    </xf>
    <xf numFmtId="0" fontId="25" fillId="0" borderId="36" xfId="7" applyFont="1" applyBorder="1" applyAlignment="1">
      <alignment horizontal="left" vertical="center"/>
    </xf>
    <xf numFmtId="0" fontId="25" fillId="0" borderId="0" xfId="7" applyFont="1" applyAlignment="1">
      <alignment horizontal="left" vertical="center"/>
    </xf>
    <xf numFmtId="0" fontId="25" fillId="0" borderId="35" xfId="7" applyFont="1" applyBorder="1" applyAlignment="1">
      <alignment horizontal="center" vertical="center" shrinkToFit="1"/>
    </xf>
    <xf numFmtId="0" fontId="25" fillId="0" borderId="50" xfId="7" applyFont="1" applyBorder="1" applyAlignment="1">
      <alignment horizontal="left" vertical="center"/>
    </xf>
    <xf numFmtId="0" fontId="25" fillId="0" borderId="51" xfId="7" applyFont="1" applyBorder="1" applyAlignment="1">
      <alignment horizontal="left" vertical="center"/>
    </xf>
    <xf numFmtId="0" fontId="25" fillId="0" borderId="51" xfId="7" applyFont="1" applyBorder="1" applyAlignment="1">
      <alignment horizontal="center" vertical="center" shrinkToFit="1"/>
    </xf>
    <xf numFmtId="0" fontId="25" fillId="0" borderId="52" xfId="7" applyFont="1" applyBorder="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0" borderId="19" xfId="6" applyFont="1" applyBorder="1" applyAlignment="1">
      <alignment horizontal="left" vertical="center" wrapText="1"/>
    </xf>
    <xf numFmtId="0" fontId="31" fillId="0" borderId="23" xfId="6" applyFont="1" applyBorder="1" applyAlignment="1">
      <alignment horizontal="left" vertical="center"/>
    </xf>
    <xf numFmtId="0" fontId="31" fillId="0" borderId="35"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Border="1" applyAlignment="1">
      <alignment horizontal="left" vertical="center" wrapText="1"/>
    </xf>
    <xf numFmtId="0" fontId="31" fillId="0" borderId="54" xfId="6" applyFont="1" applyBorder="1" applyAlignment="1">
      <alignment horizontal="left" vertical="center"/>
    </xf>
    <xf numFmtId="0" fontId="31" fillId="0" borderId="51" xfId="6" applyFont="1" applyBorder="1" applyAlignment="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Border="1" applyAlignment="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5"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128413</c:v>
                </c:pt>
                <c:pt idx="1">
                  <c:v>224032</c:v>
                </c:pt>
                <c:pt idx="2">
                  <c:v>275023</c:v>
                </c:pt>
                <c:pt idx="3">
                  <c:v>169774</c:v>
                </c:pt>
                <c:pt idx="4">
                  <c:v>95367</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35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73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5.48</c:v>
                </c:pt>
                <c:pt idx="1">
                  <c:v>2.0699999999999998</c:v>
                </c:pt>
                <c:pt idx="2">
                  <c:v>3.05</c:v>
                </c:pt>
                <c:pt idx="3">
                  <c:v>5.57</c:v>
                </c:pt>
                <c:pt idx="4">
                  <c:v>3.51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27.5</c:v>
                </c:pt>
                <c:pt idx="1">
                  <c:v>30.83</c:v>
                </c:pt>
                <c:pt idx="2">
                  <c:v>33.33</c:v>
                </c:pt>
                <c:pt idx="3">
                  <c:v>32.11</c:v>
                </c:pt>
                <c:pt idx="4">
                  <c:v>32.89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-0.99</c:v>
                </c:pt>
                <c:pt idx="1">
                  <c:v>-3.15</c:v>
                </c:pt>
                <c:pt idx="2">
                  <c:v>0.79</c:v>
                </c:pt>
                <c:pt idx="3">
                  <c:v>1</c:v>
                </c:pt>
                <c:pt idx="4">
                  <c:v>0.35</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0.15</c:v>
                </c:pt>
                <c:pt idx="2">
                  <c:v>#N/A</c:v>
                </c:pt>
                <c:pt idx="3">
                  <c:v>0.16</c:v>
                </c:pt>
                <c:pt idx="4">
                  <c:v>#N/A</c:v>
                </c:pt>
                <c:pt idx="5">
                  <c:v>0.18</c:v>
                </c:pt>
                <c:pt idx="6">
                  <c:v>#N/A</c:v>
                </c:pt>
                <c:pt idx="7">
                  <c:v>0.98</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1.e-002</c:v>
                </c:pt>
                <c:pt idx="2">
                  <c:v>#N/A</c:v>
                </c:pt>
                <c:pt idx="3">
                  <c:v>1.e-002</c:v>
                </c:pt>
                <c:pt idx="4">
                  <c:v>#N/A</c:v>
                </c:pt>
                <c:pt idx="5">
                  <c:v>3.e-002</c:v>
                </c:pt>
                <c:pt idx="6">
                  <c:v>#N/A</c:v>
                </c:pt>
                <c:pt idx="7">
                  <c:v>2.e-002</c:v>
                </c:pt>
                <c:pt idx="8">
                  <c:v>#N/A</c:v>
                </c:pt>
                <c:pt idx="9">
                  <c:v>1.e-002</c:v>
                </c:pt>
              </c:numCache>
            </c:numRef>
          </c:val>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0.82</c:v>
                </c:pt>
                <c:pt idx="2">
                  <c:v>#N/A</c:v>
                </c:pt>
                <c:pt idx="3">
                  <c:v>0.78</c:v>
                </c:pt>
                <c:pt idx="4">
                  <c:v>#N/A</c:v>
                </c:pt>
                <c:pt idx="5">
                  <c:v>0.9</c:v>
                </c:pt>
                <c:pt idx="6">
                  <c:v>#N/A</c:v>
                </c:pt>
                <c:pt idx="7">
                  <c:v>0.5</c:v>
                </c:pt>
                <c:pt idx="8">
                  <c:v>#N/A</c:v>
                </c:pt>
                <c:pt idx="9">
                  <c:v>0.94</c:v>
                </c:pt>
              </c:numCache>
            </c:numRef>
          </c:val>
        </c:ser>
        <c:ser>
          <c:idx val="7"/>
          <c:order val="7"/>
          <c:tx>
            <c:strRef>
              <c:f>データシート!$A$34</c:f>
              <c:strCache>
                <c:ptCount val="1"/>
                <c:pt idx="0">
                  <c:v>下水道事業特別会計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1.64</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5.4</c:v>
                </c:pt>
                <c:pt idx="2">
                  <c:v>#N/A</c:v>
                </c:pt>
                <c:pt idx="3">
                  <c:v>1.99</c:v>
                </c:pt>
                <c:pt idx="4">
                  <c:v>#N/A</c:v>
                </c:pt>
                <c:pt idx="5">
                  <c:v>3</c:v>
                </c:pt>
                <c:pt idx="6">
                  <c:v>#N/A</c:v>
                </c:pt>
                <c:pt idx="7">
                  <c:v>5.56</c:v>
                </c:pt>
                <c:pt idx="8">
                  <c:v>#N/A</c:v>
                </c:pt>
                <c:pt idx="9">
                  <c:v>3.51</c:v>
                </c:pt>
              </c:numCache>
            </c:numRef>
          </c:val>
        </c:ser>
        <c:ser>
          <c:idx val="9"/>
          <c:order val="9"/>
          <c:tx>
            <c:strRef>
              <c:f>データシート!$A$36</c:f>
              <c:strCache>
                <c:ptCount val="1"/>
                <c:pt idx="0">
                  <c:v>金武町水道事業会計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13.92</c:v>
                </c:pt>
                <c:pt idx="2">
                  <c:v>#N/A</c:v>
                </c:pt>
                <c:pt idx="3">
                  <c:v>12.91</c:v>
                </c:pt>
                <c:pt idx="4">
                  <c:v>#N/A</c:v>
                </c:pt>
                <c:pt idx="5">
                  <c:v>9.76</c:v>
                </c:pt>
                <c:pt idx="6">
                  <c:v>#N/A</c:v>
                </c:pt>
                <c:pt idx="7">
                  <c:v>9.7899999999999991</c:v>
                </c:pt>
                <c:pt idx="8">
                  <c:v>#N/A</c:v>
                </c:pt>
                <c:pt idx="9">
                  <c:v>7.26</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266</c:v>
                </c:pt>
                <c:pt idx="5">
                  <c:v>279</c:v>
                </c:pt>
                <c:pt idx="8">
                  <c:v>275</c:v>
                </c:pt>
                <c:pt idx="11">
                  <c:v>283</c:v>
                </c:pt>
                <c:pt idx="14">
                  <c:v>268</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37</c:v>
                </c:pt>
                <c:pt idx="3">
                  <c:v>37</c:v>
                </c:pt>
                <c:pt idx="6">
                  <c:v>53</c:v>
                </c:pt>
                <c:pt idx="9">
                  <c:v>67</c:v>
                </c:pt>
                <c:pt idx="12">
                  <c:v>68</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1</c:v>
                </c:pt>
                <c:pt idx="9">
                  <c:v>0</c:v>
                </c:pt>
                <c:pt idx="12">
                  <c:v>0</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388</c:v>
                </c:pt>
                <c:pt idx="3">
                  <c:v>390</c:v>
                </c:pt>
                <c:pt idx="6">
                  <c:v>387</c:v>
                </c:pt>
                <c:pt idx="9">
                  <c:v>397</c:v>
                </c:pt>
                <c:pt idx="12">
                  <c:v>388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159</c:v>
                </c:pt>
                <c:pt idx="2">
                  <c:v>#N/A</c:v>
                </c:pt>
                <c:pt idx="3">
                  <c:v>#N/A</c:v>
                </c:pt>
                <c:pt idx="4">
                  <c:v>148</c:v>
                </c:pt>
                <c:pt idx="5">
                  <c:v>#N/A</c:v>
                </c:pt>
                <c:pt idx="6">
                  <c:v>#N/A</c:v>
                </c:pt>
                <c:pt idx="7">
                  <c:v>166</c:v>
                </c:pt>
                <c:pt idx="8">
                  <c:v>#N/A</c:v>
                </c:pt>
                <c:pt idx="9">
                  <c:v>#N/A</c:v>
                </c:pt>
                <c:pt idx="10">
                  <c:v>181</c:v>
                </c:pt>
                <c:pt idx="11">
                  <c:v>#N/A</c:v>
                </c:pt>
                <c:pt idx="12">
                  <c:v>#N/A</c:v>
                </c:pt>
                <c:pt idx="13">
                  <c:v>189</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3273</c:v>
                </c:pt>
                <c:pt idx="5">
                  <c:v>3500</c:v>
                </c:pt>
                <c:pt idx="8">
                  <c:v>3361</c:v>
                </c:pt>
                <c:pt idx="11">
                  <c:v>3123</c:v>
                </c:pt>
                <c:pt idx="14">
                  <c:v>2962</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c:v>
                </c:pt>
                <c:pt idx="5">
                  <c:v>7</c:v>
                </c:pt>
                <c:pt idx="8">
                  <c:v>3</c:v>
                </c:pt>
                <c:pt idx="11">
                  <c:v>0</c:v>
                </c:pt>
                <c:pt idx="14">
                  <c:v>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3043</c:v>
                </c:pt>
                <c:pt idx="5">
                  <c:v>3626</c:v>
                </c:pt>
                <c:pt idx="8">
                  <c:v>3879</c:v>
                </c:pt>
                <c:pt idx="11">
                  <c:v>4027</c:v>
                </c:pt>
                <c:pt idx="14">
                  <c:v>3991</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87</c:v>
                </c:pt>
                <c:pt idx="3">
                  <c:v>68</c:v>
                </c:pt>
                <c:pt idx="6">
                  <c:v>88</c:v>
                </c:pt>
                <c:pt idx="9">
                  <c:v>70</c:v>
                </c:pt>
                <c:pt idx="12">
                  <c:v>135</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954</c:v>
                </c:pt>
                <c:pt idx="3">
                  <c:v>947</c:v>
                </c:pt>
                <c:pt idx="6">
                  <c:v>898</c:v>
                </c:pt>
                <c:pt idx="9">
                  <c:v>827</c:v>
                </c:pt>
                <c:pt idx="12">
                  <c:v>985</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c:v>
                </c:pt>
                <c:pt idx="3">
                  <c:v>6</c:v>
                </c:pt>
                <c:pt idx="6">
                  <c:v>0</c:v>
                </c:pt>
                <c:pt idx="9">
                  <c:v>0</c:v>
                </c:pt>
                <c:pt idx="12">
                  <c:v>0</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3489</c:v>
                </c:pt>
                <c:pt idx="3">
                  <c:v>3714</c:v>
                </c:pt>
                <c:pt idx="6">
                  <c:v>3913</c:v>
                </c:pt>
                <c:pt idx="9">
                  <c:v>3937</c:v>
                </c:pt>
                <c:pt idx="12">
                  <c:v>3729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1324</c:v>
                </c:pt>
                <c:pt idx="1">
                  <c:v>1265</c:v>
                </c:pt>
                <c:pt idx="2">
                  <c:v>1354</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290</c:v>
                </c:pt>
                <c:pt idx="1">
                  <c:v>305</c:v>
                </c:pt>
                <c:pt idx="2">
                  <c:v>316</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2344</c:v>
                </c:pt>
                <c:pt idx="1">
                  <c:v>2551</c:v>
                </c:pt>
                <c:pt idx="2">
                  <c:v>2507</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{A2B0E36B-79EE-40CF-A0D4-2484AB969656}</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{841663AD-1A03-4D77-9D55-10BC6944A2EC}</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{A8E826BA-BD66-4CC6-95AE-69E7D46198B3}</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{B2CD1F24-5C86-4FA9-A23B-A84BED2D7CBC}</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{7AC99A7D-8E57-4237-A2D7-13BD90D96642}</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{7CF64C4F-D929-451A-95E5-0AB172E2E7DE}</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{A632AC7B-8EAF-4270-9645-6BAB65F47F0D}</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{EC5FA054-0F77-42F5-8027-E4E8A892B77C}</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{52F2F214-87C3-47A3-8EBC-C33E26C076D7}</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48.4</c:v>
                </c:pt>
                <c:pt idx="8">
                  <c:v>48.2</c:v>
                </c:pt>
                <c:pt idx="16">
                  <c:v>46.6</c:v>
                </c:pt>
                <c:pt idx="24">
                  <c:v>47.5</c:v>
                </c:pt>
                <c:pt idx="32">
                  <c:v>50.6</c:v>
                </c:pt>
              </c:numCache>
            </c:numRef>
          </c:xVal>
          <c:yVal>
            <c:numRef>
              <c:f>'公会計指標分析・財政指標組合せ分析表'!$BP$51:$DC$51</c:f>
              <c:numCache>
                <c:formatCode>#,##0.0;"▲ "#,##0.0</c:formatCode>
                <c:ptCount val="40"/>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{3B3C42B6-24B1-4D31-99F7-552BC0AE5876}</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{DC0655D9-8D8C-4F48-9F7B-0DA5FEF7C471}</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{77658E6C-605E-48E0-A410-4F1ADCB626F1}</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{A2D6697E-36FD-4BF6-B954-C173924D3446}</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{24E04D5D-4BBB-4C4A-AC4F-7F982CFC1E26}</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{5A9D4DE0-7E7D-4585-A573-C50B9BF7BBA6}</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{8160CB73-F5B9-436F-9530-A1BF47DFAD5B}</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{BC9B9CAC-9D5C-4F83-8B5E-F5E93CA0ECA0}</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{06FA2B9F-67E9-4D10-8D82-77577011F0DE}</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6"/>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{BDB08374-649B-43D9-9DFA-3A340C864950}</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{35F96211-83BA-4180-B025-509DEEFE9342}</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{E5D0DE29-D0A7-4F11-BB1C-270B9210683B}</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{3A337B8A-6012-4E19-88D0-56CF98A4EB46}</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{A0A9721A-E2B5-4DE6-860C-AE26BA35B6AF}</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{35A6EFB0-984C-4EC4-ABBF-83F6D1289840}</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{14A25F55-C649-4E3E-9185-48BAF2043573}</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{9A5A6D9B-5E9E-4ECE-8DAE-8478593C15B7}</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{C48450EA-00F7-44E1-85B2-8FB1EFD45C6D}</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4.4000000000000004</c:v>
                </c:pt>
                <c:pt idx="8">
                  <c:v>4.3</c:v>
                </c:pt>
                <c:pt idx="16">
                  <c:v>4.2</c:v>
                </c:pt>
                <c:pt idx="24">
                  <c:v>4.4000000000000004</c:v>
                </c:pt>
                <c:pt idx="32">
                  <c:v>4.7</c:v>
                </c:pt>
              </c:numCache>
            </c:numRef>
          </c:xVal>
          <c:yVal>
            <c:numRef>
              <c:f>'公会計指標分析・財政指標組合せ分析表'!$BP$73:$DC$73</c:f>
              <c:numCache>
                <c:formatCode>#,##0.0;"▲ "#,##0.0</c:formatCode>
                <c:ptCount val="40"/>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{35EF52C7-9508-4BB6-B926-FCA14287CC5B}</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{14868A40-CB34-43BC-B3FB-CF964DC8555F}</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{E923CCAA-484E-4737-994A-B5881C7EDC5C}</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{140BAF10-294D-4C24-9EA8-8C798A1116D9}</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{99AC557D-9E41-400A-8C2C-BDDA0393805D}</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{D47F743A-CD9F-4CED-8CBD-E857158A3C93}</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{DCE8FE67-D17E-49D0-A5B8-31B4CD74148F}</c15:txfldGUID>
                      <c15:f>'公会計指標分析・財政指標組合せ分析表'!$CF$72</c15:f>
                      <c15:dlblFieldTableCache>
                        <c:ptCount val="1"/>
                        <c:pt idx="0">
                          <c:v>R04</c:v>
                        </c:pt>
                      </c15:dlblFieldTableCache>
                    </c15:dlblFTEntry>
                  </c15:dlblFieldTable>
                </c:ext>
              </c:extLst>
            </c:dLbl>
            <c:dLbl>
              <c:idx val="24"/>
              <c:layout>
                <c:manualLayout>
                  <c:x val="-4.4905057365901141e-002"/>
                  <c:y val="-4.3495921315535896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{E4651FFA-E517-40AE-9480-46CBBE9ACAD2}</c15:txfldGUID>
                      <c15:f>'公会計指標分析・財政指標組合せ分析表'!$CN$72</c15:f>
                      <c15:dlblFieldTableCache>
                        <c:ptCount val="1"/>
                        <c:pt idx="0">
                          <c:v>R05</c:v>
                        </c:pt>
                      </c15:dlblFieldTableCache>
                    </c15:dlblFTEntry>
                  </c15:dlblFieldTable>
                </c:ext>
              </c:extLst>
            </c:dLbl>
            <c:dLbl>
              <c:idx val="32"/>
              <c:layout>
                <c:manualLayout>
                  <c:x val="-1.8235628084249993e-002"/>
                  <c:y val="-8.133737286005204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{908A5F85-3665-47BF-B0F7-060E6554CB40}</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1999999999999993"/>
          <c:min val="7.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892925" y="4591050"/>
          <a:ext cx="31940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9129395" y="5886450"/>
          <a:ext cx="13589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9615" y="411480"/>
          <a:ext cx="12816205"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375880" y="398780"/>
          <a:ext cx="396684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401280" y="424180"/>
          <a:ext cx="392239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426680" y="449580"/>
          <a:ext cx="386334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沖縄県金武町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557115" y="398780"/>
          <a:ext cx="26835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582515" y="424180"/>
          <a:ext cx="26390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607915" y="449580"/>
          <a:ext cx="25819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31215" y="1179830"/>
          <a:ext cx="9741535"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60120" y="1211580"/>
          <a:ext cx="141033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305050" y="1211580"/>
          <a:ext cx="128143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11,481
11,264
37.93
11,987,287
11,738,770
144,553
4,116,194
3,728,717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51885" y="1211580"/>
          <a:ext cx="153733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89220" y="1230630"/>
          <a:ext cx="20510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240270" y="1230630"/>
          <a:ext cx="128143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85200" y="1230630"/>
          <a:ext cx="64071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89220" y="2049780"/>
          <a:ext cx="205105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303770" y="2049780"/>
          <a:ext cx="345948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815955" y="1179830"/>
          <a:ext cx="1448435"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1052810" y="124333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1052810" y="150622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1052810" y="1828800"/>
          <a:ext cx="128143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892155" y="1332230"/>
          <a:ext cx="1733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974705" y="180340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892155" y="1803400"/>
          <a:ext cx="1733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974705" y="203390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892155" y="2176780"/>
          <a:ext cx="1733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927080" y="128143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927080" y="154051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0625" cy="259080"/>
    <xdr:sp macro="" textlink="">
      <xdr:nvSpPr>
        <xdr:cNvPr id="29" name="テキスト ボックス 28"/>
        <xdr:cNvSpPr txBox="1"/>
      </xdr:nvSpPr>
      <xdr:spPr>
        <a:xfrm>
          <a:off x="767715" y="2945130"/>
          <a:ext cx="8810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180" cy="259080"/>
    <xdr:sp macro="" textlink="">
      <xdr:nvSpPr>
        <xdr:cNvPr id="30" name="テキスト ボックス 29"/>
        <xdr:cNvSpPr txBox="1"/>
      </xdr:nvSpPr>
      <xdr:spPr>
        <a:xfrm>
          <a:off x="767715" y="3191510"/>
          <a:ext cx="57581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4900" cy="258445"/>
    <xdr:sp macro="" textlink="">
      <xdr:nvSpPr>
        <xdr:cNvPr id="31" name="テキスト ボックス 30"/>
        <xdr:cNvSpPr txBox="1"/>
      </xdr:nvSpPr>
      <xdr:spPr>
        <a:xfrm>
          <a:off x="767715" y="3441700"/>
          <a:ext cx="8724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0745" cy="259080"/>
    <xdr:sp macro="" textlink="">
      <xdr:nvSpPr>
        <xdr:cNvPr id="32" name="テキスト ボックス 31"/>
        <xdr:cNvSpPr txBox="1"/>
      </xdr:nvSpPr>
      <xdr:spPr>
        <a:xfrm>
          <a:off x="767715" y="3688080"/>
          <a:ext cx="5960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5780" cy="259080"/>
    <xdr:sp macro="" textlink="">
      <xdr:nvSpPr>
        <xdr:cNvPr id="33" name="テキスト ボックス 32"/>
        <xdr:cNvSpPr txBox="1"/>
      </xdr:nvSpPr>
      <xdr:spPr>
        <a:xfrm>
          <a:off x="767715" y="3938270"/>
          <a:ext cx="814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190" cy="424815"/>
    <xdr:sp macro="" textlink="">
      <xdr:nvSpPr>
        <xdr:cNvPr id="34" name="テキスト ボックス 33"/>
        <xdr:cNvSpPr txBox="1"/>
      </xdr:nvSpPr>
      <xdr:spPr>
        <a:xfrm>
          <a:off x="767715" y="4188460"/>
          <a:ext cx="8759190" cy="4248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150" cy="259080"/>
    <xdr:sp macro="" textlink="">
      <xdr:nvSpPr>
        <xdr:cNvPr id="35" name="テキスト ボックス 34"/>
        <xdr:cNvSpPr txBox="1"/>
      </xdr:nvSpPr>
      <xdr:spPr>
        <a:xfrm>
          <a:off x="767715" y="443484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7715" y="490601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1905" cy="309245"/>
    <xdr:sp macro="" textlink="">
      <xdr:nvSpPr>
        <xdr:cNvPr id="37" name="テキスト ボックス 36"/>
        <xdr:cNvSpPr txBox="1"/>
      </xdr:nvSpPr>
      <xdr:spPr>
        <a:xfrm>
          <a:off x="1791970" y="5260340"/>
          <a:ext cx="12719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1000" cy="358775"/>
    <xdr:sp macro="" textlink="">
      <xdr:nvSpPr>
        <xdr:cNvPr id="38" name="テキスト ボックス 37"/>
        <xdr:cNvSpPr txBox="1"/>
      </xdr:nvSpPr>
      <xdr:spPr>
        <a:xfrm>
          <a:off x="3204845" y="523494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58840" y="5156200"/>
          <a:ext cx="1537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58840" y="5342890"/>
          <a:ext cx="1537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625080"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625080"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98915"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98915"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7715" y="565277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85840" y="565277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85840" y="565277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214745" y="5962650"/>
          <a:ext cx="582993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lt"/>
              <a:ea typeface="+mn-ea"/>
              <a:cs typeface="+mn-cs"/>
            </a:rPr>
            <a:t>　近年の</a:t>
          </a:r>
          <a:r>
            <a:rPr kumimoji="1" lang="ja-JP" altLang="ja-JP" sz="1100">
              <a:solidFill>
                <a:schemeClr val="dk1"/>
              </a:solidFill>
              <a:effectLst/>
              <a:latin typeface="+mn-lt"/>
              <a:ea typeface="+mn-ea"/>
              <a:cs typeface="+mn-cs"/>
            </a:rPr>
            <a:t>新規宅地造成による固定資産税</a:t>
          </a:r>
          <a:r>
            <a:rPr kumimoji="1" lang="ja-JP" altLang="en-US" sz="1100">
              <a:solidFill>
                <a:schemeClr val="dk1"/>
              </a:solidFill>
              <a:effectLst/>
              <a:latin typeface="+mn-lt"/>
              <a:ea typeface="+mn-ea"/>
              <a:cs typeface="+mn-cs"/>
            </a:rPr>
            <a:t>の増加及び個人住民税の税収増により</a:t>
          </a:r>
          <a:r>
            <a:rPr kumimoji="1" lang="ja-JP" altLang="ja-JP" sz="1100">
              <a:solidFill>
                <a:schemeClr val="dk1"/>
              </a:solidFill>
              <a:effectLst/>
              <a:latin typeface="+mn-lt"/>
              <a:ea typeface="+mn-ea"/>
              <a:cs typeface="+mn-cs"/>
            </a:rPr>
            <a:t>自主財源の</a:t>
          </a:r>
          <a:r>
            <a:rPr kumimoji="1" lang="ja-JP" altLang="en-US" sz="1100">
              <a:solidFill>
                <a:schemeClr val="dk1"/>
              </a:solidFill>
              <a:effectLst/>
              <a:latin typeface="+mn-lt"/>
              <a:ea typeface="+mn-ea"/>
              <a:cs typeface="+mn-cs"/>
            </a:rPr>
            <a:t>伸びが図られ、</a:t>
          </a:r>
          <a:r>
            <a:rPr kumimoji="1" lang="ja-JP" altLang="ja-JP" sz="1100">
              <a:solidFill>
                <a:schemeClr val="dk1"/>
              </a:solidFill>
              <a:effectLst/>
              <a:latin typeface="+mn-lt"/>
              <a:ea typeface="+mn-ea"/>
              <a:cs typeface="+mn-cs"/>
            </a:rPr>
            <a:t>財政力指数は</a:t>
          </a:r>
          <a:r>
            <a:rPr kumimoji="1" lang="en-US" altLang="ja-JP" sz="1100">
              <a:solidFill>
                <a:schemeClr val="dk1"/>
              </a:solidFill>
              <a:effectLst/>
              <a:latin typeface="+mn-lt"/>
              <a:ea typeface="+mn-ea"/>
              <a:cs typeface="+mn-cs"/>
            </a:rPr>
            <a:t>0.01</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増となっている。</a:t>
          </a:r>
          <a:endParaRPr lang="ja-JP" altLang="ja-JP">
            <a:effectLst/>
          </a:endParaRPr>
        </a:p>
        <a:p>
          <a:endParaRPr lang="ja-JP" altLang="ja-JP" sz="1400">
            <a:effectLst/>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7715" y="80124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46</xdr:row>
      <xdr:rowOff>3175</xdr:rowOff>
    </xdr:from>
    <xdr:to xmlns:xdr="http://schemas.openxmlformats.org/drawingml/2006/spreadsheetDrawing">
      <xdr:col>27</xdr:col>
      <xdr:colOff>184150</xdr:colOff>
      <xdr:row>46</xdr:row>
      <xdr:rowOff>3175</xdr:rowOff>
    </xdr:to>
    <xdr:cxnSp macro="">
      <xdr:nvCxnSpPr>
        <xdr:cNvPr id="50" name="直線コネクタ 49"/>
        <xdr:cNvCxnSpPr/>
      </xdr:nvCxnSpPr>
      <xdr:spPr>
        <a:xfrm>
          <a:off x="767715" y="771461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45</xdr:row>
      <xdr:rowOff>32385</xdr:rowOff>
    </xdr:from>
    <xdr:ext cx="762000" cy="258445"/>
    <xdr:sp macro="" textlink="">
      <xdr:nvSpPr>
        <xdr:cNvPr id="51" name="テキスト ボックス 50"/>
        <xdr:cNvSpPr txBox="1"/>
      </xdr:nvSpPr>
      <xdr:spPr>
        <a:xfrm>
          <a:off x="0" y="7576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44</xdr:row>
      <xdr:rowOff>44450</xdr:rowOff>
    </xdr:from>
    <xdr:to xmlns:xdr="http://schemas.openxmlformats.org/drawingml/2006/spreadsheetDrawing">
      <xdr:col>27</xdr:col>
      <xdr:colOff>184150</xdr:colOff>
      <xdr:row>44</xdr:row>
      <xdr:rowOff>44450</xdr:rowOff>
    </xdr:to>
    <xdr:cxnSp macro="">
      <xdr:nvCxnSpPr>
        <xdr:cNvPr id="52" name="直線コネクタ 51"/>
        <xdr:cNvCxnSpPr/>
      </xdr:nvCxnSpPr>
      <xdr:spPr>
        <a:xfrm>
          <a:off x="767715" y="74206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43</xdr:row>
      <xdr:rowOff>73660</xdr:rowOff>
    </xdr:from>
    <xdr:ext cx="762000" cy="258445"/>
    <xdr:sp macro="" textlink="">
      <xdr:nvSpPr>
        <xdr:cNvPr id="53" name="テキスト ボックス 52"/>
        <xdr:cNvSpPr txBox="1"/>
      </xdr:nvSpPr>
      <xdr:spPr>
        <a:xfrm>
          <a:off x="0" y="72821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42</xdr:row>
      <xdr:rowOff>85725</xdr:rowOff>
    </xdr:from>
    <xdr:to xmlns:xdr="http://schemas.openxmlformats.org/drawingml/2006/spreadsheetDrawing">
      <xdr:col>27</xdr:col>
      <xdr:colOff>184150</xdr:colOff>
      <xdr:row>42</xdr:row>
      <xdr:rowOff>85725</xdr:rowOff>
    </xdr:to>
    <xdr:cxnSp macro="">
      <xdr:nvCxnSpPr>
        <xdr:cNvPr id="54" name="直線コネクタ 53"/>
        <xdr:cNvCxnSpPr/>
      </xdr:nvCxnSpPr>
      <xdr:spPr>
        <a:xfrm>
          <a:off x="767715" y="712660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41</xdr:row>
      <xdr:rowOff>114935</xdr:rowOff>
    </xdr:from>
    <xdr:ext cx="762000" cy="259080"/>
    <xdr:sp macro="" textlink="">
      <xdr:nvSpPr>
        <xdr:cNvPr id="55" name="テキスト ボックス 54"/>
        <xdr:cNvSpPr txBox="1"/>
      </xdr:nvSpPr>
      <xdr:spPr>
        <a:xfrm>
          <a:off x="0" y="6988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6" name="直線コネクタ 55"/>
        <xdr:cNvCxnSpPr/>
      </xdr:nvCxnSpPr>
      <xdr:spPr>
        <a:xfrm>
          <a:off x="767715" y="68326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9080"/>
    <xdr:sp macro="" textlink="">
      <xdr:nvSpPr>
        <xdr:cNvPr id="57" name="テキスト ボックス 56"/>
        <xdr:cNvSpPr txBox="1"/>
      </xdr:nvSpPr>
      <xdr:spPr>
        <a:xfrm>
          <a:off x="0" y="6694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167640</xdr:rowOff>
    </xdr:from>
    <xdr:to xmlns:xdr="http://schemas.openxmlformats.org/drawingml/2006/spreadsheetDrawing">
      <xdr:col>27</xdr:col>
      <xdr:colOff>184150</xdr:colOff>
      <xdr:row>38</xdr:row>
      <xdr:rowOff>167640</xdr:rowOff>
    </xdr:to>
    <xdr:cxnSp macro="">
      <xdr:nvCxnSpPr>
        <xdr:cNvPr id="58" name="直線コネクタ 57"/>
        <xdr:cNvCxnSpPr/>
      </xdr:nvCxnSpPr>
      <xdr:spPr>
        <a:xfrm>
          <a:off x="767715" y="653796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26035</xdr:rowOff>
    </xdr:from>
    <xdr:ext cx="762000" cy="259080"/>
    <xdr:sp macro="" textlink="">
      <xdr:nvSpPr>
        <xdr:cNvPr id="59" name="テキスト ボックス 58"/>
        <xdr:cNvSpPr txBox="1"/>
      </xdr:nvSpPr>
      <xdr:spPr>
        <a:xfrm>
          <a:off x="0" y="6396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38100</xdr:rowOff>
    </xdr:from>
    <xdr:to xmlns:xdr="http://schemas.openxmlformats.org/drawingml/2006/spreadsheetDrawing">
      <xdr:col>27</xdr:col>
      <xdr:colOff>184150</xdr:colOff>
      <xdr:row>37</xdr:row>
      <xdr:rowOff>38100</xdr:rowOff>
    </xdr:to>
    <xdr:cxnSp macro="">
      <xdr:nvCxnSpPr>
        <xdr:cNvPr id="60" name="直線コネクタ 59"/>
        <xdr:cNvCxnSpPr/>
      </xdr:nvCxnSpPr>
      <xdr:spPr>
        <a:xfrm>
          <a:off x="767715" y="62407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67310</xdr:rowOff>
    </xdr:from>
    <xdr:ext cx="762000" cy="259080"/>
    <xdr:sp macro="" textlink="">
      <xdr:nvSpPr>
        <xdr:cNvPr id="61" name="テキスト ボックス 60"/>
        <xdr:cNvSpPr txBox="1"/>
      </xdr:nvSpPr>
      <xdr:spPr>
        <a:xfrm>
          <a:off x="0" y="6102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79375</xdr:rowOff>
    </xdr:from>
    <xdr:to xmlns:xdr="http://schemas.openxmlformats.org/drawingml/2006/spreadsheetDrawing">
      <xdr:col>27</xdr:col>
      <xdr:colOff>184150</xdr:colOff>
      <xdr:row>35</xdr:row>
      <xdr:rowOff>79375</xdr:rowOff>
    </xdr:to>
    <xdr:cxnSp macro="">
      <xdr:nvCxnSpPr>
        <xdr:cNvPr id="62" name="直線コネクタ 61"/>
        <xdr:cNvCxnSpPr/>
      </xdr:nvCxnSpPr>
      <xdr:spPr>
        <a:xfrm>
          <a:off x="767715" y="59467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108585</xdr:rowOff>
    </xdr:from>
    <xdr:ext cx="762000" cy="258445"/>
    <xdr:sp macro="" textlink="">
      <xdr:nvSpPr>
        <xdr:cNvPr id="63" name="テキスト ボックス 62"/>
        <xdr:cNvSpPr txBox="1"/>
      </xdr:nvSpPr>
      <xdr:spPr>
        <a:xfrm>
          <a:off x="0" y="58083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4" name="直線コネクタ 63"/>
        <xdr:cNvCxnSpPr/>
      </xdr:nvCxnSpPr>
      <xdr:spPr>
        <a:xfrm>
          <a:off x="767715" y="565277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5" name="テキスト ボックス 64"/>
        <xdr:cNvSpPr txBox="1"/>
      </xdr:nvSpPr>
      <xdr:spPr>
        <a:xfrm>
          <a:off x="0" y="551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6" name="財政力グラフ枠"/>
        <xdr:cNvSpPr/>
      </xdr:nvSpPr>
      <xdr:spPr>
        <a:xfrm>
          <a:off x="767715" y="565277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59055</xdr:rowOff>
    </xdr:from>
    <xdr:to xmlns:xdr="http://schemas.openxmlformats.org/drawingml/2006/spreadsheetDrawing">
      <xdr:col>23</xdr:col>
      <xdr:colOff>133350</xdr:colOff>
      <xdr:row>44</xdr:row>
      <xdr:rowOff>144780</xdr:rowOff>
    </xdr:to>
    <xdr:cxnSp macro="">
      <xdr:nvCxnSpPr>
        <xdr:cNvPr id="67" name="直線コネクタ 66"/>
        <xdr:cNvCxnSpPr/>
      </xdr:nvCxnSpPr>
      <xdr:spPr>
        <a:xfrm flipV="1">
          <a:off x="4996815" y="6094095"/>
          <a:ext cx="0" cy="14268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116840</xdr:rowOff>
    </xdr:from>
    <xdr:ext cx="761365" cy="259080"/>
    <xdr:sp macro="" textlink="">
      <xdr:nvSpPr>
        <xdr:cNvPr id="68" name="財政力最小値テキスト"/>
        <xdr:cNvSpPr txBox="1"/>
      </xdr:nvSpPr>
      <xdr:spPr>
        <a:xfrm>
          <a:off x="5087620" y="7493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144780</xdr:rowOff>
    </xdr:from>
    <xdr:to xmlns:xdr="http://schemas.openxmlformats.org/drawingml/2006/spreadsheetDrawing">
      <xdr:col>24</xdr:col>
      <xdr:colOff>12700</xdr:colOff>
      <xdr:row>44</xdr:row>
      <xdr:rowOff>144780</xdr:rowOff>
    </xdr:to>
    <xdr:cxnSp macro="">
      <xdr:nvCxnSpPr>
        <xdr:cNvPr id="69" name="直線コネクタ 68"/>
        <xdr:cNvCxnSpPr/>
      </xdr:nvCxnSpPr>
      <xdr:spPr>
        <a:xfrm>
          <a:off x="4907915" y="752094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145415</xdr:rowOff>
    </xdr:from>
    <xdr:ext cx="761365" cy="258445"/>
    <xdr:sp macro="" textlink="">
      <xdr:nvSpPr>
        <xdr:cNvPr id="70" name="財政力最大値テキスト"/>
        <xdr:cNvSpPr txBox="1"/>
      </xdr:nvSpPr>
      <xdr:spPr>
        <a:xfrm>
          <a:off x="5087620" y="58451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59055</xdr:rowOff>
    </xdr:from>
    <xdr:to xmlns:xdr="http://schemas.openxmlformats.org/drawingml/2006/spreadsheetDrawing">
      <xdr:col>24</xdr:col>
      <xdr:colOff>12700</xdr:colOff>
      <xdr:row>36</xdr:row>
      <xdr:rowOff>59055</xdr:rowOff>
    </xdr:to>
    <xdr:cxnSp macro="">
      <xdr:nvCxnSpPr>
        <xdr:cNvPr id="71" name="直線コネクタ 70"/>
        <xdr:cNvCxnSpPr/>
      </xdr:nvCxnSpPr>
      <xdr:spPr>
        <a:xfrm>
          <a:off x="4907915" y="609409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125730</xdr:rowOff>
    </xdr:from>
    <xdr:to xmlns:xdr="http://schemas.openxmlformats.org/drawingml/2006/spreadsheetDrawing">
      <xdr:col>23</xdr:col>
      <xdr:colOff>133350</xdr:colOff>
      <xdr:row>43</xdr:row>
      <xdr:rowOff>135255</xdr:rowOff>
    </xdr:to>
    <xdr:cxnSp macro="">
      <xdr:nvCxnSpPr>
        <xdr:cNvPr id="72" name="直線コネクタ 71"/>
        <xdr:cNvCxnSpPr/>
      </xdr:nvCxnSpPr>
      <xdr:spPr>
        <a:xfrm flipV="1">
          <a:off x="4150995" y="7334250"/>
          <a:ext cx="84582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40640</xdr:rowOff>
    </xdr:from>
    <xdr:ext cx="761365" cy="259080"/>
    <xdr:sp macro="" textlink="">
      <xdr:nvSpPr>
        <xdr:cNvPr id="73" name="財政力平均値テキスト"/>
        <xdr:cNvSpPr txBox="1"/>
      </xdr:nvSpPr>
      <xdr:spPr>
        <a:xfrm>
          <a:off x="5087620" y="708152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24130</xdr:rowOff>
    </xdr:from>
    <xdr:to xmlns:xdr="http://schemas.openxmlformats.org/drawingml/2006/spreadsheetDrawing">
      <xdr:col>23</xdr:col>
      <xdr:colOff>184150</xdr:colOff>
      <xdr:row>43</xdr:row>
      <xdr:rowOff>125730</xdr:rowOff>
    </xdr:to>
    <xdr:sp macro="" textlink="">
      <xdr:nvSpPr>
        <xdr:cNvPr id="74" name="フローチャート: 判断 73"/>
        <xdr:cNvSpPr/>
      </xdr:nvSpPr>
      <xdr:spPr>
        <a:xfrm>
          <a:off x="4946015" y="723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135255</xdr:rowOff>
    </xdr:from>
    <xdr:to xmlns:xdr="http://schemas.openxmlformats.org/drawingml/2006/spreadsheetDrawing">
      <xdr:col>19</xdr:col>
      <xdr:colOff>133350</xdr:colOff>
      <xdr:row>43</xdr:row>
      <xdr:rowOff>135255</xdr:rowOff>
    </xdr:to>
    <xdr:cxnSp macro="">
      <xdr:nvCxnSpPr>
        <xdr:cNvPr id="75" name="直線コネクタ 74"/>
        <xdr:cNvCxnSpPr/>
      </xdr:nvCxnSpPr>
      <xdr:spPr>
        <a:xfrm>
          <a:off x="3254375" y="7343775"/>
          <a:ext cx="8966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43</xdr:row>
      <xdr:rowOff>34290</xdr:rowOff>
    </xdr:from>
    <xdr:to xmlns:xdr="http://schemas.openxmlformats.org/drawingml/2006/spreadsheetDrawing">
      <xdr:col>19</xdr:col>
      <xdr:colOff>184150</xdr:colOff>
      <xdr:row>43</xdr:row>
      <xdr:rowOff>135890</xdr:rowOff>
    </xdr:to>
    <xdr:sp macro="" textlink="">
      <xdr:nvSpPr>
        <xdr:cNvPr id="76" name="フローチャート: 判断 75"/>
        <xdr:cNvSpPr/>
      </xdr:nvSpPr>
      <xdr:spPr>
        <a:xfrm>
          <a:off x="4100195" y="724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146050</xdr:rowOff>
    </xdr:from>
    <xdr:ext cx="735965" cy="258445"/>
    <xdr:sp macro="" textlink="">
      <xdr:nvSpPr>
        <xdr:cNvPr id="77" name="テキスト ボックス 76"/>
        <xdr:cNvSpPr txBox="1"/>
      </xdr:nvSpPr>
      <xdr:spPr>
        <a:xfrm>
          <a:off x="3766185" y="701929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135255</xdr:rowOff>
    </xdr:from>
    <xdr:to xmlns:xdr="http://schemas.openxmlformats.org/drawingml/2006/spreadsheetDrawing">
      <xdr:col>15</xdr:col>
      <xdr:colOff>82550</xdr:colOff>
      <xdr:row>43</xdr:row>
      <xdr:rowOff>135255</xdr:rowOff>
    </xdr:to>
    <xdr:cxnSp macro="">
      <xdr:nvCxnSpPr>
        <xdr:cNvPr id="78" name="直線コネクタ 77"/>
        <xdr:cNvCxnSpPr/>
      </xdr:nvCxnSpPr>
      <xdr:spPr>
        <a:xfrm>
          <a:off x="2357755" y="7343775"/>
          <a:ext cx="8966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43</xdr:row>
      <xdr:rowOff>34290</xdr:rowOff>
    </xdr:from>
    <xdr:to xmlns:xdr="http://schemas.openxmlformats.org/drawingml/2006/spreadsheetDrawing">
      <xdr:col>15</xdr:col>
      <xdr:colOff>133350</xdr:colOff>
      <xdr:row>43</xdr:row>
      <xdr:rowOff>135890</xdr:rowOff>
    </xdr:to>
    <xdr:sp macro="" textlink="">
      <xdr:nvSpPr>
        <xdr:cNvPr id="79" name="フローチャート: 判断 78"/>
        <xdr:cNvSpPr/>
      </xdr:nvSpPr>
      <xdr:spPr>
        <a:xfrm>
          <a:off x="3203575" y="724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146050</xdr:rowOff>
    </xdr:from>
    <xdr:ext cx="762000" cy="258445"/>
    <xdr:sp macro="" textlink="">
      <xdr:nvSpPr>
        <xdr:cNvPr id="80" name="テキスト ボックス 79"/>
        <xdr:cNvSpPr txBox="1"/>
      </xdr:nvSpPr>
      <xdr:spPr>
        <a:xfrm>
          <a:off x="2869565" y="70192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43</xdr:row>
      <xdr:rowOff>125730</xdr:rowOff>
    </xdr:from>
    <xdr:to xmlns:xdr="http://schemas.openxmlformats.org/drawingml/2006/spreadsheetDrawing">
      <xdr:col>11</xdr:col>
      <xdr:colOff>31750</xdr:colOff>
      <xdr:row>43</xdr:row>
      <xdr:rowOff>135255</xdr:rowOff>
    </xdr:to>
    <xdr:cxnSp macro="">
      <xdr:nvCxnSpPr>
        <xdr:cNvPr id="81" name="直線コネクタ 80"/>
        <xdr:cNvCxnSpPr/>
      </xdr:nvCxnSpPr>
      <xdr:spPr>
        <a:xfrm>
          <a:off x="1459230" y="7334250"/>
          <a:ext cx="8985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43</xdr:row>
      <xdr:rowOff>24130</xdr:rowOff>
    </xdr:from>
    <xdr:to xmlns:xdr="http://schemas.openxmlformats.org/drawingml/2006/spreadsheetDrawing">
      <xdr:col>11</xdr:col>
      <xdr:colOff>82550</xdr:colOff>
      <xdr:row>43</xdr:row>
      <xdr:rowOff>125730</xdr:rowOff>
    </xdr:to>
    <xdr:sp macro="" textlink="">
      <xdr:nvSpPr>
        <xdr:cNvPr id="82" name="フローチャート: 判断 81"/>
        <xdr:cNvSpPr/>
      </xdr:nvSpPr>
      <xdr:spPr>
        <a:xfrm>
          <a:off x="2305050" y="723265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135890</xdr:rowOff>
    </xdr:from>
    <xdr:ext cx="762000" cy="259080"/>
    <xdr:sp macro="" textlink="">
      <xdr:nvSpPr>
        <xdr:cNvPr id="83" name="テキスト ボックス 82"/>
        <xdr:cNvSpPr txBox="1"/>
      </xdr:nvSpPr>
      <xdr:spPr>
        <a:xfrm>
          <a:off x="1972945" y="7009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4445</xdr:rowOff>
    </xdr:from>
    <xdr:to xmlns:xdr="http://schemas.openxmlformats.org/drawingml/2006/spreadsheetDrawing">
      <xdr:col>7</xdr:col>
      <xdr:colOff>31750</xdr:colOff>
      <xdr:row>43</xdr:row>
      <xdr:rowOff>106045</xdr:rowOff>
    </xdr:to>
    <xdr:sp macro="" textlink="">
      <xdr:nvSpPr>
        <xdr:cNvPr id="84" name="フローチャート: 判断 83"/>
        <xdr:cNvSpPr/>
      </xdr:nvSpPr>
      <xdr:spPr>
        <a:xfrm>
          <a:off x="1408430" y="721296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116205</xdr:rowOff>
    </xdr:from>
    <xdr:ext cx="761365" cy="259080"/>
    <xdr:sp macro="" textlink="">
      <xdr:nvSpPr>
        <xdr:cNvPr id="85" name="テキスト ボックス 84"/>
        <xdr:cNvSpPr txBox="1"/>
      </xdr:nvSpPr>
      <xdr:spPr>
        <a:xfrm>
          <a:off x="1076325" y="69894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1365" cy="259080"/>
    <xdr:sp macro="" textlink="">
      <xdr:nvSpPr>
        <xdr:cNvPr id="86" name="テキスト ボックス 85"/>
        <xdr:cNvSpPr txBox="1"/>
      </xdr:nvSpPr>
      <xdr:spPr>
        <a:xfrm>
          <a:off x="477901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1365" cy="259080"/>
    <xdr:sp macro="" textlink="">
      <xdr:nvSpPr>
        <xdr:cNvPr id="87" name="テキスト ボックス 86"/>
        <xdr:cNvSpPr txBox="1"/>
      </xdr:nvSpPr>
      <xdr:spPr>
        <a:xfrm>
          <a:off x="393319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8" name="テキスト ボックス 87"/>
        <xdr:cNvSpPr txBox="1"/>
      </xdr:nvSpPr>
      <xdr:spPr>
        <a:xfrm>
          <a:off x="303657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9" name="テキスト ボックス 88"/>
        <xdr:cNvSpPr txBox="1"/>
      </xdr:nvSpPr>
      <xdr:spPr>
        <a:xfrm>
          <a:off x="213995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90" name="テキスト ボックス 89"/>
        <xdr:cNvSpPr txBox="1"/>
      </xdr:nvSpPr>
      <xdr:spPr>
        <a:xfrm>
          <a:off x="124142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74930</xdr:rowOff>
    </xdr:from>
    <xdr:to xmlns:xdr="http://schemas.openxmlformats.org/drawingml/2006/spreadsheetDrawing">
      <xdr:col>23</xdr:col>
      <xdr:colOff>184150</xdr:colOff>
      <xdr:row>44</xdr:row>
      <xdr:rowOff>5080</xdr:rowOff>
    </xdr:to>
    <xdr:sp macro="" textlink="">
      <xdr:nvSpPr>
        <xdr:cNvPr id="91" name="楕円 90"/>
        <xdr:cNvSpPr/>
      </xdr:nvSpPr>
      <xdr:spPr>
        <a:xfrm>
          <a:off x="4946015" y="7283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43</xdr:row>
      <xdr:rowOff>46990</xdr:rowOff>
    </xdr:from>
    <xdr:ext cx="761365" cy="258445"/>
    <xdr:sp macro="" textlink="">
      <xdr:nvSpPr>
        <xdr:cNvPr id="92" name="財政力該当値テキスト"/>
        <xdr:cNvSpPr txBox="1"/>
      </xdr:nvSpPr>
      <xdr:spPr>
        <a:xfrm>
          <a:off x="5087620" y="7255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84455</xdr:rowOff>
    </xdr:from>
    <xdr:to xmlns:xdr="http://schemas.openxmlformats.org/drawingml/2006/spreadsheetDrawing">
      <xdr:col>19</xdr:col>
      <xdr:colOff>184150</xdr:colOff>
      <xdr:row>44</xdr:row>
      <xdr:rowOff>14605</xdr:rowOff>
    </xdr:to>
    <xdr:sp macro="" textlink="">
      <xdr:nvSpPr>
        <xdr:cNvPr id="93" name="楕円 92"/>
        <xdr:cNvSpPr/>
      </xdr:nvSpPr>
      <xdr:spPr>
        <a:xfrm>
          <a:off x="4100195" y="72929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167640</xdr:rowOff>
    </xdr:from>
    <xdr:ext cx="735965" cy="259080"/>
    <xdr:sp macro="" textlink="">
      <xdr:nvSpPr>
        <xdr:cNvPr id="94" name="テキスト ボックス 93"/>
        <xdr:cNvSpPr txBox="1"/>
      </xdr:nvSpPr>
      <xdr:spPr>
        <a:xfrm>
          <a:off x="3766185" y="73761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84455</xdr:rowOff>
    </xdr:from>
    <xdr:to xmlns:xdr="http://schemas.openxmlformats.org/drawingml/2006/spreadsheetDrawing">
      <xdr:col>15</xdr:col>
      <xdr:colOff>133350</xdr:colOff>
      <xdr:row>44</xdr:row>
      <xdr:rowOff>14605</xdr:rowOff>
    </xdr:to>
    <xdr:sp macro="" textlink="">
      <xdr:nvSpPr>
        <xdr:cNvPr id="95" name="楕円 94"/>
        <xdr:cNvSpPr/>
      </xdr:nvSpPr>
      <xdr:spPr>
        <a:xfrm>
          <a:off x="3203575" y="72929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167640</xdr:rowOff>
    </xdr:from>
    <xdr:ext cx="762000" cy="259080"/>
    <xdr:sp macro="" textlink="">
      <xdr:nvSpPr>
        <xdr:cNvPr id="96" name="テキスト ボックス 95"/>
        <xdr:cNvSpPr txBox="1"/>
      </xdr:nvSpPr>
      <xdr:spPr>
        <a:xfrm>
          <a:off x="2869565" y="7376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43</xdr:row>
      <xdr:rowOff>84455</xdr:rowOff>
    </xdr:from>
    <xdr:to xmlns:xdr="http://schemas.openxmlformats.org/drawingml/2006/spreadsheetDrawing">
      <xdr:col>11</xdr:col>
      <xdr:colOff>82550</xdr:colOff>
      <xdr:row>44</xdr:row>
      <xdr:rowOff>14605</xdr:rowOff>
    </xdr:to>
    <xdr:sp macro="" textlink="">
      <xdr:nvSpPr>
        <xdr:cNvPr id="97" name="楕円 96"/>
        <xdr:cNvSpPr/>
      </xdr:nvSpPr>
      <xdr:spPr>
        <a:xfrm>
          <a:off x="2305050" y="729297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167640</xdr:rowOff>
    </xdr:from>
    <xdr:ext cx="762000" cy="259080"/>
    <xdr:sp macro="" textlink="">
      <xdr:nvSpPr>
        <xdr:cNvPr id="98" name="テキスト ボックス 97"/>
        <xdr:cNvSpPr txBox="1"/>
      </xdr:nvSpPr>
      <xdr:spPr>
        <a:xfrm>
          <a:off x="1972945" y="7376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74930</xdr:rowOff>
    </xdr:from>
    <xdr:to xmlns:xdr="http://schemas.openxmlformats.org/drawingml/2006/spreadsheetDrawing">
      <xdr:col>7</xdr:col>
      <xdr:colOff>31750</xdr:colOff>
      <xdr:row>44</xdr:row>
      <xdr:rowOff>5080</xdr:rowOff>
    </xdr:to>
    <xdr:sp macro="" textlink="">
      <xdr:nvSpPr>
        <xdr:cNvPr id="99" name="楕円 98"/>
        <xdr:cNvSpPr/>
      </xdr:nvSpPr>
      <xdr:spPr>
        <a:xfrm>
          <a:off x="1408430" y="728345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161290</xdr:rowOff>
    </xdr:from>
    <xdr:ext cx="761365" cy="258445"/>
    <xdr:sp macro="" textlink="">
      <xdr:nvSpPr>
        <xdr:cNvPr id="100" name="テキスト ボックス 99"/>
        <xdr:cNvSpPr txBox="1"/>
      </xdr:nvSpPr>
      <xdr:spPr>
        <a:xfrm>
          <a:off x="1076325" y="73698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101" name="正方形/長方形 100"/>
        <xdr:cNvSpPr/>
      </xdr:nvSpPr>
      <xdr:spPr>
        <a:xfrm>
          <a:off x="767715" y="863219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9245"/>
    <xdr:sp macro="" textlink="">
      <xdr:nvSpPr>
        <xdr:cNvPr id="102" name="テキスト ボックス 101"/>
        <xdr:cNvSpPr txBox="1"/>
      </xdr:nvSpPr>
      <xdr:spPr>
        <a:xfrm>
          <a:off x="1708785" y="898652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0365" cy="358775"/>
    <xdr:sp macro="" textlink="">
      <xdr:nvSpPr>
        <xdr:cNvPr id="103" name="テキスト ボックス 102"/>
        <xdr:cNvSpPr txBox="1"/>
      </xdr:nvSpPr>
      <xdr:spPr>
        <a:xfrm>
          <a:off x="3288030" y="896112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[89.7%]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4" name="正方形/長方形 103"/>
        <xdr:cNvSpPr/>
      </xdr:nvSpPr>
      <xdr:spPr>
        <a:xfrm>
          <a:off x="5958840" y="8882380"/>
          <a:ext cx="1537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5" name="正方形/長方形 104"/>
        <xdr:cNvSpPr/>
      </xdr:nvSpPr>
      <xdr:spPr>
        <a:xfrm>
          <a:off x="5958840" y="9065260"/>
          <a:ext cx="1537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6" name="正方形/長方形 105"/>
        <xdr:cNvSpPr/>
      </xdr:nvSpPr>
      <xdr:spPr>
        <a:xfrm>
          <a:off x="7625080"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7" name="正方形/長方形 106"/>
        <xdr:cNvSpPr/>
      </xdr:nvSpPr>
      <xdr:spPr>
        <a:xfrm>
          <a:off x="7625080"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8" name="正方形/長方形 107"/>
        <xdr:cNvSpPr/>
      </xdr:nvSpPr>
      <xdr:spPr>
        <a:xfrm>
          <a:off x="9098915"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9" name="正方形/長方形 108"/>
        <xdr:cNvSpPr/>
      </xdr:nvSpPr>
      <xdr:spPr>
        <a:xfrm>
          <a:off x="9098915"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10" name="正方形/長方形 109"/>
        <xdr:cNvSpPr/>
      </xdr:nvSpPr>
      <xdr:spPr>
        <a:xfrm>
          <a:off x="767715" y="9378950"/>
          <a:ext cx="512572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11" name="正方形/長方形 110"/>
        <xdr:cNvSpPr/>
      </xdr:nvSpPr>
      <xdr:spPr>
        <a:xfrm>
          <a:off x="6085840" y="9378950"/>
          <a:ext cx="608774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12" name="正方形/長方形 111"/>
        <xdr:cNvSpPr/>
      </xdr:nvSpPr>
      <xdr:spPr>
        <a:xfrm>
          <a:off x="6085840" y="937895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3" name="テキスト ボックス 112"/>
        <xdr:cNvSpPr txBox="1"/>
      </xdr:nvSpPr>
      <xdr:spPr>
        <a:xfrm>
          <a:off x="6214745" y="9688830"/>
          <a:ext cx="582993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特別会計への繰出金の減により令和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年度経常収支比率が前年度に比べ</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％減の</a:t>
          </a:r>
          <a:r>
            <a:rPr kumimoji="1" lang="en-US" altLang="ja-JP" sz="1100">
              <a:solidFill>
                <a:schemeClr val="dk1"/>
              </a:solidFill>
              <a:effectLst/>
              <a:latin typeface="+mn-lt"/>
              <a:ea typeface="+mn-ea"/>
              <a:cs typeface="+mn-cs"/>
            </a:rPr>
            <a:t>89.7</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　繰出金については、引き続き特別会計の自主財源の確保に努め、一般会計に対する依存度の引き下げを図る必要がある。また、今後は工事等による一部事務組合への負担金増加が見込まれるが、有利な起債の活用及び工法を工夫・調整する等、可能な限り市町村負担を抑制する必要がある。</a:t>
          </a:r>
          <a:endParaRPr lang="ja-JP" altLang="ja-JP" sz="1400">
            <a:effectLst/>
          </a:endParaRPr>
        </a:p>
        <a:p>
          <a:r>
            <a:rPr kumimoji="1" lang="ja-JP" altLang="ja-JP" sz="1100">
              <a:solidFill>
                <a:schemeClr val="dk1"/>
              </a:solidFill>
              <a:effectLst/>
              <a:latin typeface="+mn-lt"/>
              <a:ea typeface="+mn-ea"/>
              <a:cs typeface="+mn-cs"/>
            </a:rPr>
            <a:t>　また、人件費に係る経常収支が大きいため、事務事業の見直し、効率化及び</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を推進し人件費の抑制に努めていく。</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140335</xdr:rowOff>
    </xdr:from>
    <xdr:ext cx="298450" cy="224790"/>
    <xdr:sp macro="" textlink="">
      <xdr:nvSpPr>
        <xdr:cNvPr id="114" name="テキスト ボックス 113"/>
        <xdr:cNvSpPr txBox="1"/>
      </xdr:nvSpPr>
      <xdr:spPr>
        <a:xfrm>
          <a:off x="729615" y="9192895"/>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5" name="直線コネクタ 114"/>
        <xdr:cNvCxnSpPr/>
      </xdr:nvCxnSpPr>
      <xdr:spPr>
        <a:xfrm>
          <a:off x="767715" y="117348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6" name="テキスト ボックス 115"/>
        <xdr:cNvSpPr txBox="1"/>
      </xdr:nvSpPr>
      <xdr:spPr>
        <a:xfrm>
          <a:off x="0" y="11596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7" name="直線コネクタ 116"/>
        <xdr:cNvCxnSpPr/>
      </xdr:nvCxnSpPr>
      <xdr:spPr>
        <a:xfrm>
          <a:off x="767715" y="113442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8445"/>
    <xdr:sp macro="" textlink="">
      <xdr:nvSpPr>
        <xdr:cNvPr id="118" name="テキスト ボックス 117"/>
        <xdr:cNvSpPr txBox="1"/>
      </xdr:nvSpPr>
      <xdr:spPr>
        <a:xfrm>
          <a:off x="0" y="11205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9" name="直線コネクタ 118"/>
        <xdr:cNvCxnSpPr/>
      </xdr:nvCxnSpPr>
      <xdr:spPr>
        <a:xfrm>
          <a:off x="767715" y="1094930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20" name="テキスト ボックス 119"/>
        <xdr:cNvSpPr txBox="1"/>
      </xdr:nvSpPr>
      <xdr:spPr>
        <a:xfrm>
          <a:off x="0" y="10810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21" name="直線コネクタ 120"/>
        <xdr:cNvCxnSpPr/>
      </xdr:nvCxnSpPr>
      <xdr:spPr>
        <a:xfrm>
          <a:off x="767715" y="105587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22" name="テキスト ボックス 121"/>
        <xdr:cNvSpPr txBox="1"/>
      </xdr:nvSpPr>
      <xdr:spPr>
        <a:xfrm>
          <a:off x="0" y="10416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23" name="直線コネクタ 122"/>
        <xdr:cNvCxnSpPr/>
      </xdr:nvCxnSpPr>
      <xdr:spPr>
        <a:xfrm>
          <a:off x="767715" y="1016444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9080"/>
    <xdr:sp macro="" textlink="">
      <xdr:nvSpPr>
        <xdr:cNvPr id="124" name="テキスト ボックス 123"/>
        <xdr:cNvSpPr txBox="1"/>
      </xdr:nvSpPr>
      <xdr:spPr>
        <a:xfrm>
          <a:off x="0" y="10026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46990</xdr:rowOff>
    </xdr:from>
    <xdr:to xmlns:xdr="http://schemas.openxmlformats.org/drawingml/2006/spreadsheetDrawing">
      <xdr:col>27</xdr:col>
      <xdr:colOff>184150</xdr:colOff>
      <xdr:row>58</xdr:row>
      <xdr:rowOff>46990</xdr:rowOff>
    </xdr:to>
    <xdr:cxnSp macro="">
      <xdr:nvCxnSpPr>
        <xdr:cNvPr id="125" name="直線コネクタ 124"/>
        <xdr:cNvCxnSpPr/>
      </xdr:nvCxnSpPr>
      <xdr:spPr>
        <a:xfrm>
          <a:off x="767715" y="97701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9080"/>
    <xdr:sp macro="" textlink="">
      <xdr:nvSpPr>
        <xdr:cNvPr id="126" name="テキスト ボックス 125"/>
        <xdr:cNvSpPr txBox="1"/>
      </xdr:nvSpPr>
      <xdr:spPr>
        <a:xfrm>
          <a:off x="0" y="9631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7" name="直線コネクタ 126"/>
        <xdr:cNvCxnSpPr/>
      </xdr:nvCxnSpPr>
      <xdr:spPr>
        <a:xfrm>
          <a:off x="767715" y="93789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8445"/>
    <xdr:sp macro="" textlink="">
      <xdr:nvSpPr>
        <xdr:cNvPr id="128" name="テキスト ボックス 127"/>
        <xdr:cNvSpPr txBox="1"/>
      </xdr:nvSpPr>
      <xdr:spPr>
        <a:xfrm>
          <a:off x="0" y="9236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9" name="財政構造の弾力性グラフ枠"/>
        <xdr:cNvSpPr/>
      </xdr:nvSpPr>
      <xdr:spPr>
        <a:xfrm>
          <a:off x="767715" y="9378950"/>
          <a:ext cx="512572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70485</xdr:rowOff>
    </xdr:from>
    <xdr:to xmlns:xdr="http://schemas.openxmlformats.org/drawingml/2006/spreadsheetDrawing">
      <xdr:col>23</xdr:col>
      <xdr:colOff>133350</xdr:colOff>
      <xdr:row>67</xdr:row>
      <xdr:rowOff>107950</xdr:rowOff>
    </xdr:to>
    <xdr:cxnSp macro="">
      <xdr:nvCxnSpPr>
        <xdr:cNvPr id="130" name="直線コネクタ 129"/>
        <xdr:cNvCxnSpPr/>
      </xdr:nvCxnSpPr>
      <xdr:spPr>
        <a:xfrm flipV="1">
          <a:off x="4996815" y="9793605"/>
          <a:ext cx="0" cy="15462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80010</xdr:rowOff>
    </xdr:from>
    <xdr:ext cx="761365" cy="259080"/>
    <xdr:sp macro="" textlink="">
      <xdr:nvSpPr>
        <xdr:cNvPr id="131" name="財政構造の弾力性最小値テキスト"/>
        <xdr:cNvSpPr txBox="1"/>
      </xdr:nvSpPr>
      <xdr:spPr>
        <a:xfrm>
          <a:off x="5087620" y="11311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107950</xdr:rowOff>
    </xdr:from>
    <xdr:to xmlns:xdr="http://schemas.openxmlformats.org/drawingml/2006/spreadsheetDrawing">
      <xdr:col>24</xdr:col>
      <xdr:colOff>12700</xdr:colOff>
      <xdr:row>67</xdr:row>
      <xdr:rowOff>107950</xdr:rowOff>
    </xdr:to>
    <xdr:cxnSp macro="">
      <xdr:nvCxnSpPr>
        <xdr:cNvPr id="132" name="直線コネクタ 131"/>
        <xdr:cNvCxnSpPr/>
      </xdr:nvCxnSpPr>
      <xdr:spPr>
        <a:xfrm>
          <a:off x="4907915" y="1133983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156845</xdr:rowOff>
    </xdr:from>
    <xdr:ext cx="761365" cy="259080"/>
    <xdr:sp macro="" textlink="">
      <xdr:nvSpPr>
        <xdr:cNvPr id="133" name="財政構造の弾力性最大値テキスト"/>
        <xdr:cNvSpPr txBox="1"/>
      </xdr:nvSpPr>
      <xdr:spPr>
        <a:xfrm>
          <a:off x="5087620" y="95446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70485</xdr:rowOff>
    </xdr:from>
    <xdr:to xmlns:xdr="http://schemas.openxmlformats.org/drawingml/2006/spreadsheetDrawing">
      <xdr:col>24</xdr:col>
      <xdr:colOff>12700</xdr:colOff>
      <xdr:row>58</xdr:row>
      <xdr:rowOff>70485</xdr:rowOff>
    </xdr:to>
    <xdr:cxnSp macro="">
      <xdr:nvCxnSpPr>
        <xdr:cNvPr id="134" name="直線コネクタ 133"/>
        <xdr:cNvCxnSpPr/>
      </xdr:nvCxnSpPr>
      <xdr:spPr>
        <a:xfrm>
          <a:off x="4907915" y="979360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65</xdr:row>
      <xdr:rowOff>40640</xdr:rowOff>
    </xdr:from>
    <xdr:to xmlns:xdr="http://schemas.openxmlformats.org/drawingml/2006/spreadsheetDrawing">
      <xdr:col>23</xdr:col>
      <xdr:colOff>133350</xdr:colOff>
      <xdr:row>65</xdr:row>
      <xdr:rowOff>45085</xdr:rowOff>
    </xdr:to>
    <xdr:cxnSp macro="">
      <xdr:nvCxnSpPr>
        <xdr:cNvPr id="135" name="直線コネクタ 134"/>
        <xdr:cNvCxnSpPr/>
      </xdr:nvCxnSpPr>
      <xdr:spPr>
        <a:xfrm flipV="1">
          <a:off x="4150995" y="10937240"/>
          <a:ext cx="84582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158750</xdr:rowOff>
    </xdr:from>
    <xdr:ext cx="761365" cy="258445"/>
    <xdr:sp macro="" textlink="">
      <xdr:nvSpPr>
        <xdr:cNvPr id="136" name="財政構造の弾力性平均値テキスト"/>
        <xdr:cNvSpPr txBox="1"/>
      </xdr:nvSpPr>
      <xdr:spPr>
        <a:xfrm>
          <a:off x="5087620" y="1072007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141605</xdr:rowOff>
    </xdr:from>
    <xdr:to xmlns:xdr="http://schemas.openxmlformats.org/drawingml/2006/spreadsheetDrawing">
      <xdr:col>23</xdr:col>
      <xdr:colOff>184150</xdr:colOff>
      <xdr:row>65</xdr:row>
      <xdr:rowOff>71755</xdr:rowOff>
    </xdr:to>
    <xdr:sp macro="" textlink="">
      <xdr:nvSpPr>
        <xdr:cNvPr id="137" name="フローチャート: 判断 136"/>
        <xdr:cNvSpPr/>
      </xdr:nvSpPr>
      <xdr:spPr>
        <a:xfrm>
          <a:off x="4946015" y="10870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63</xdr:row>
      <xdr:rowOff>154305</xdr:rowOff>
    </xdr:from>
    <xdr:to xmlns:xdr="http://schemas.openxmlformats.org/drawingml/2006/spreadsheetDrawing">
      <xdr:col>19</xdr:col>
      <xdr:colOff>133350</xdr:colOff>
      <xdr:row>65</xdr:row>
      <xdr:rowOff>45085</xdr:rowOff>
    </xdr:to>
    <xdr:cxnSp macro="">
      <xdr:nvCxnSpPr>
        <xdr:cNvPr id="138" name="直線コネクタ 137"/>
        <xdr:cNvCxnSpPr/>
      </xdr:nvCxnSpPr>
      <xdr:spPr>
        <a:xfrm>
          <a:off x="3254375" y="10715625"/>
          <a:ext cx="896620" cy="226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64</xdr:row>
      <xdr:rowOff>141605</xdr:rowOff>
    </xdr:from>
    <xdr:to xmlns:xdr="http://schemas.openxmlformats.org/drawingml/2006/spreadsheetDrawing">
      <xdr:col>19</xdr:col>
      <xdr:colOff>184150</xdr:colOff>
      <xdr:row>65</xdr:row>
      <xdr:rowOff>71755</xdr:rowOff>
    </xdr:to>
    <xdr:sp macro="" textlink="">
      <xdr:nvSpPr>
        <xdr:cNvPr id="139" name="フローチャート: 判断 138"/>
        <xdr:cNvSpPr/>
      </xdr:nvSpPr>
      <xdr:spPr>
        <a:xfrm>
          <a:off x="4100195" y="10870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81915</xdr:rowOff>
    </xdr:from>
    <xdr:ext cx="735965" cy="259080"/>
    <xdr:sp macro="" textlink="">
      <xdr:nvSpPr>
        <xdr:cNvPr id="140" name="テキスト ボックス 139"/>
        <xdr:cNvSpPr txBox="1"/>
      </xdr:nvSpPr>
      <xdr:spPr>
        <a:xfrm>
          <a:off x="3766185" y="1064323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62</xdr:row>
      <xdr:rowOff>128905</xdr:rowOff>
    </xdr:from>
    <xdr:to xmlns:xdr="http://schemas.openxmlformats.org/drawingml/2006/spreadsheetDrawing">
      <xdr:col>15</xdr:col>
      <xdr:colOff>82550</xdr:colOff>
      <xdr:row>63</xdr:row>
      <xdr:rowOff>154305</xdr:rowOff>
    </xdr:to>
    <xdr:cxnSp macro="">
      <xdr:nvCxnSpPr>
        <xdr:cNvPr id="141" name="直線コネクタ 140"/>
        <xdr:cNvCxnSpPr/>
      </xdr:nvCxnSpPr>
      <xdr:spPr>
        <a:xfrm>
          <a:off x="2357755" y="10522585"/>
          <a:ext cx="896620" cy="193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64</xdr:row>
      <xdr:rowOff>73025</xdr:rowOff>
    </xdr:from>
    <xdr:to xmlns:xdr="http://schemas.openxmlformats.org/drawingml/2006/spreadsheetDrawing">
      <xdr:col>15</xdr:col>
      <xdr:colOff>133350</xdr:colOff>
      <xdr:row>65</xdr:row>
      <xdr:rowOff>3175</xdr:rowOff>
    </xdr:to>
    <xdr:sp macro="" textlink="">
      <xdr:nvSpPr>
        <xdr:cNvPr id="142" name="フローチャート: 判断 141"/>
        <xdr:cNvSpPr/>
      </xdr:nvSpPr>
      <xdr:spPr>
        <a:xfrm>
          <a:off x="3203575" y="10801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64</xdr:row>
      <xdr:rowOff>159385</xdr:rowOff>
    </xdr:from>
    <xdr:ext cx="762000" cy="258445"/>
    <xdr:sp macro="" textlink="">
      <xdr:nvSpPr>
        <xdr:cNvPr id="143" name="テキスト ボックス 142"/>
        <xdr:cNvSpPr txBox="1"/>
      </xdr:nvSpPr>
      <xdr:spPr>
        <a:xfrm>
          <a:off x="2869565" y="108883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62</xdr:row>
      <xdr:rowOff>128905</xdr:rowOff>
    </xdr:from>
    <xdr:to xmlns:xdr="http://schemas.openxmlformats.org/drawingml/2006/spreadsheetDrawing">
      <xdr:col>11</xdr:col>
      <xdr:colOff>31750</xdr:colOff>
      <xdr:row>64</xdr:row>
      <xdr:rowOff>63500</xdr:rowOff>
    </xdr:to>
    <xdr:cxnSp macro="">
      <xdr:nvCxnSpPr>
        <xdr:cNvPr id="144" name="直線コネクタ 143"/>
        <xdr:cNvCxnSpPr/>
      </xdr:nvCxnSpPr>
      <xdr:spPr>
        <a:xfrm flipV="1">
          <a:off x="1459230" y="10522585"/>
          <a:ext cx="898525" cy="269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63</xdr:row>
      <xdr:rowOff>115570</xdr:rowOff>
    </xdr:from>
    <xdr:to xmlns:xdr="http://schemas.openxmlformats.org/drawingml/2006/spreadsheetDrawing">
      <xdr:col>11</xdr:col>
      <xdr:colOff>82550</xdr:colOff>
      <xdr:row>64</xdr:row>
      <xdr:rowOff>45720</xdr:rowOff>
    </xdr:to>
    <xdr:sp macro="" textlink="">
      <xdr:nvSpPr>
        <xdr:cNvPr id="145" name="フローチャート: 判断 144"/>
        <xdr:cNvSpPr/>
      </xdr:nvSpPr>
      <xdr:spPr>
        <a:xfrm>
          <a:off x="2305050" y="1067689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64</xdr:row>
      <xdr:rowOff>30480</xdr:rowOff>
    </xdr:from>
    <xdr:ext cx="762000" cy="257810"/>
    <xdr:sp macro="" textlink="">
      <xdr:nvSpPr>
        <xdr:cNvPr id="146" name="テキスト ボックス 145"/>
        <xdr:cNvSpPr txBox="1"/>
      </xdr:nvSpPr>
      <xdr:spPr>
        <a:xfrm>
          <a:off x="1972945" y="107594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157480</xdr:rowOff>
    </xdr:from>
    <xdr:to xmlns:xdr="http://schemas.openxmlformats.org/drawingml/2006/spreadsheetDrawing">
      <xdr:col>7</xdr:col>
      <xdr:colOff>31750</xdr:colOff>
      <xdr:row>65</xdr:row>
      <xdr:rowOff>87630</xdr:rowOff>
    </xdr:to>
    <xdr:sp macro="" textlink="">
      <xdr:nvSpPr>
        <xdr:cNvPr id="147" name="フローチャート: 判断 146"/>
        <xdr:cNvSpPr/>
      </xdr:nvSpPr>
      <xdr:spPr>
        <a:xfrm>
          <a:off x="1408430" y="1088644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65</xdr:row>
      <xdr:rowOff>72390</xdr:rowOff>
    </xdr:from>
    <xdr:ext cx="761365" cy="258445"/>
    <xdr:sp macro="" textlink="">
      <xdr:nvSpPr>
        <xdr:cNvPr id="148" name="テキスト ボックス 147"/>
        <xdr:cNvSpPr txBox="1"/>
      </xdr:nvSpPr>
      <xdr:spPr>
        <a:xfrm>
          <a:off x="1076325" y="109689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167640</xdr:rowOff>
    </xdr:from>
    <xdr:ext cx="761365" cy="259080"/>
    <xdr:sp macro="" textlink="">
      <xdr:nvSpPr>
        <xdr:cNvPr id="149" name="テキスト ボックス 148"/>
        <xdr:cNvSpPr txBox="1"/>
      </xdr:nvSpPr>
      <xdr:spPr>
        <a:xfrm>
          <a:off x="477901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167640</xdr:rowOff>
    </xdr:from>
    <xdr:ext cx="761365" cy="259080"/>
    <xdr:sp macro="" textlink="">
      <xdr:nvSpPr>
        <xdr:cNvPr id="150" name="テキスト ボックス 149"/>
        <xdr:cNvSpPr txBox="1"/>
      </xdr:nvSpPr>
      <xdr:spPr>
        <a:xfrm>
          <a:off x="393319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167640</xdr:rowOff>
    </xdr:from>
    <xdr:ext cx="762000" cy="259080"/>
    <xdr:sp macro="" textlink="">
      <xdr:nvSpPr>
        <xdr:cNvPr id="151" name="テキスト ボックス 150"/>
        <xdr:cNvSpPr txBox="1"/>
      </xdr:nvSpPr>
      <xdr:spPr>
        <a:xfrm>
          <a:off x="303657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167640</xdr:rowOff>
    </xdr:from>
    <xdr:ext cx="762000" cy="259080"/>
    <xdr:sp macro="" textlink="">
      <xdr:nvSpPr>
        <xdr:cNvPr id="152" name="テキスト ボックス 151"/>
        <xdr:cNvSpPr txBox="1"/>
      </xdr:nvSpPr>
      <xdr:spPr>
        <a:xfrm>
          <a:off x="213995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167640</xdr:rowOff>
    </xdr:from>
    <xdr:ext cx="762000" cy="259080"/>
    <xdr:sp macro="" textlink="">
      <xdr:nvSpPr>
        <xdr:cNvPr id="153" name="テキスト ボックス 152"/>
        <xdr:cNvSpPr txBox="1"/>
      </xdr:nvSpPr>
      <xdr:spPr>
        <a:xfrm>
          <a:off x="1241425"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161290</xdr:rowOff>
    </xdr:from>
    <xdr:to xmlns:xdr="http://schemas.openxmlformats.org/drawingml/2006/spreadsheetDrawing">
      <xdr:col>23</xdr:col>
      <xdr:colOff>184150</xdr:colOff>
      <xdr:row>65</xdr:row>
      <xdr:rowOff>91440</xdr:rowOff>
    </xdr:to>
    <xdr:sp macro="" textlink="">
      <xdr:nvSpPr>
        <xdr:cNvPr id="154" name="楕円 153"/>
        <xdr:cNvSpPr/>
      </xdr:nvSpPr>
      <xdr:spPr>
        <a:xfrm>
          <a:off x="4946015" y="10890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64</xdr:row>
      <xdr:rowOff>133350</xdr:rowOff>
    </xdr:from>
    <xdr:ext cx="761365" cy="259080"/>
    <xdr:sp macro="" textlink="">
      <xdr:nvSpPr>
        <xdr:cNvPr id="155" name="財政構造の弾力性該当値テキスト"/>
        <xdr:cNvSpPr txBox="1"/>
      </xdr:nvSpPr>
      <xdr:spPr>
        <a:xfrm>
          <a:off x="5087620" y="108623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64</xdr:row>
      <xdr:rowOff>165735</xdr:rowOff>
    </xdr:from>
    <xdr:to xmlns:xdr="http://schemas.openxmlformats.org/drawingml/2006/spreadsheetDrawing">
      <xdr:col>19</xdr:col>
      <xdr:colOff>184150</xdr:colOff>
      <xdr:row>65</xdr:row>
      <xdr:rowOff>95885</xdr:rowOff>
    </xdr:to>
    <xdr:sp macro="" textlink="">
      <xdr:nvSpPr>
        <xdr:cNvPr id="156" name="楕円 155"/>
        <xdr:cNvSpPr/>
      </xdr:nvSpPr>
      <xdr:spPr>
        <a:xfrm>
          <a:off x="4100195" y="10894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65</xdr:row>
      <xdr:rowOff>80645</xdr:rowOff>
    </xdr:from>
    <xdr:ext cx="735965" cy="259080"/>
    <xdr:sp macro="" textlink="">
      <xdr:nvSpPr>
        <xdr:cNvPr id="157" name="テキスト ボックス 156"/>
        <xdr:cNvSpPr txBox="1"/>
      </xdr:nvSpPr>
      <xdr:spPr>
        <a:xfrm>
          <a:off x="3766185" y="1097724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63</xdr:row>
      <xdr:rowOff>103505</xdr:rowOff>
    </xdr:from>
    <xdr:to xmlns:xdr="http://schemas.openxmlformats.org/drawingml/2006/spreadsheetDrawing">
      <xdr:col>15</xdr:col>
      <xdr:colOff>133350</xdr:colOff>
      <xdr:row>64</xdr:row>
      <xdr:rowOff>33655</xdr:rowOff>
    </xdr:to>
    <xdr:sp macro="" textlink="">
      <xdr:nvSpPr>
        <xdr:cNvPr id="158" name="楕円 157"/>
        <xdr:cNvSpPr/>
      </xdr:nvSpPr>
      <xdr:spPr>
        <a:xfrm>
          <a:off x="3203575" y="10664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43815</xdr:rowOff>
    </xdr:from>
    <xdr:ext cx="762000" cy="259080"/>
    <xdr:sp macro="" textlink="">
      <xdr:nvSpPr>
        <xdr:cNvPr id="159" name="テキスト ボックス 158"/>
        <xdr:cNvSpPr txBox="1"/>
      </xdr:nvSpPr>
      <xdr:spPr>
        <a:xfrm>
          <a:off x="2869565" y="10437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62</xdr:row>
      <xdr:rowOff>78105</xdr:rowOff>
    </xdr:from>
    <xdr:to xmlns:xdr="http://schemas.openxmlformats.org/drawingml/2006/spreadsheetDrawing">
      <xdr:col>11</xdr:col>
      <xdr:colOff>82550</xdr:colOff>
      <xdr:row>63</xdr:row>
      <xdr:rowOff>8255</xdr:rowOff>
    </xdr:to>
    <xdr:sp macro="" textlink="">
      <xdr:nvSpPr>
        <xdr:cNvPr id="160" name="楕円 159"/>
        <xdr:cNvSpPr/>
      </xdr:nvSpPr>
      <xdr:spPr>
        <a:xfrm>
          <a:off x="2305050" y="1047178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18415</xdr:rowOff>
    </xdr:from>
    <xdr:ext cx="762000" cy="258445"/>
    <xdr:sp macro="" textlink="">
      <xdr:nvSpPr>
        <xdr:cNvPr id="161" name="テキスト ボックス 160"/>
        <xdr:cNvSpPr txBox="1"/>
      </xdr:nvSpPr>
      <xdr:spPr>
        <a:xfrm>
          <a:off x="1972945" y="1024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12700</xdr:rowOff>
    </xdr:from>
    <xdr:to xmlns:xdr="http://schemas.openxmlformats.org/drawingml/2006/spreadsheetDrawing">
      <xdr:col>7</xdr:col>
      <xdr:colOff>31750</xdr:colOff>
      <xdr:row>64</xdr:row>
      <xdr:rowOff>114300</xdr:rowOff>
    </xdr:to>
    <xdr:sp macro="" textlink="">
      <xdr:nvSpPr>
        <xdr:cNvPr id="162" name="楕円 161"/>
        <xdr:cNvSpPr/>
      </xdr:nvSpPr>
      <xdr:spPr>
        <a:xfrm>
          <a:off x="1408430" y="1074166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124460</xdr:rowOff>
    </xdr:from>
    <xdr:ext cx="761365" cy="258445"/>
    <xdr:sp macro="" textlink="">
      <xdr:nvSpPr>
        <xdr:cNvPr id="163" name="テキスト ボックス 162"/>
        <xdr:cNvSpPr txBox="1"/>
      </xdr:nvSpPr>
      <xdr:spPr>
        <a:xfrm>
          <a:off x="1076325" y="105181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4" name="正方形/長方形 163"/>
        <xdr:cNvSpPr/>
      </xdr:nvSpPr>
      <xdr:spPr>
        <a:xfrm>
          <a:off x="767715" y="1235837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140335</xdr:rowOff>
    </xdr:from>
    <xdr:ext cx="3218815" cy="308610"/>
    <xdr:sp macro="" textlink="">
      <xdr:nvSpPr>
        <xdr:cNvPr id="165" name="テキスト ボックス 164"/>
        <xdr:cNvSpPr txBox="1"/>
      </xdr:nvSpPr>
      <xdr:spPr>
        <a:xfrm>
          <a:off x="809625" y="12713335"/>
          <a:ext cx="32188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8775"/>
    <xdr:sp macro="" textlink="">
      <xdr:nvSpPr>
        <xdr:cNvPr id="166" name="テキスト ボックス 165"/>
        <xdr:cNvSpPr txBox="1"/>
      </xdr:nvSpPr>
      <xdr:spPr>
        <a:xfrm>
          <a:off x="4185285" y="126873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[356,070</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7" name="正方形/長方形 166"/>
        <xdr:cNvSpPr/>
      </xdr:nvSpPr>
      <xdr:spPr>
        <a:xfrm>
          <a:off x="5958840" y="12604750"/>
          <a:ext cx="1537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8" name="正方形/長方形 167"/>
        <xdr:cNvSpPr/>
      </xdr:nvSpPr>
      <xdr:spPr>
        <a:xfrm>
          <a:off x="5958840" y="12791440"/>
          <a:ext cx="1537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9" name="正方形/長方形 168"/>
        <xdr:cNvSpPr/>
      </xdr:nvSpPr>
      <xdr:spPr>
        <a:xfrm>
          <a:off x="7625080"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70" name="正方形/長方形 169"/>
        <xdr:cNvSpPr/>
      </xdr:nvSpPr>
      <xdr:spPr>
        <a:xfrm>
          <a:off x="7625080"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71" name="正方形/長方形 170"/>
        <xdr:cNvSpPr/>
      </xdr:nvSpPr>
      <xdr:spPr>
        <a:xfrm>
          <a:off x="9098915"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72" name="正方形/長方形 171"/>
        <xdr:cNvSpPr/>
      </xdr:nvSpPr>
      <xdr:spPr>
        <a:xfrm>
          <a:off x="9098915"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3" name="正方形/長方形 172"/>
        <xdr:cNvSpPr/>
      </xdr:nvSpPr>
      <xdr:spPr>
        <a:xfrm>
          <a:off x="767715" y="1310132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4" name="正方形/長方形 173"/>
        <xdr:cNvSpPr/>
      </xdr:nvSpPr>
      <xdr:spPr>
        <a:xfrm>
          <a:off x="6085840" y="1310132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5" name="正方形/長方形 174"/>
        <xdr:cNvSpPr/>
      </xdr:nvSpPr>
      <xdr:spPr>
        <a:xfrm>
          <a:off x="6085840" y="13101320"/>
          <a:ext cx="3844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6" name="テキスト ボックス 175"/>
        <xdr:cNvSpPr txBox="1"/>
      </xdr:nvSpPr>
      <xdr:spPr>
        <a:xfrm>
          <a:off x="6214745" y="13411200"/>
          <a:ext cx="5829935"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前年度よりも増加し、また、全国・県平均の２倍以上と大きく経費がかかっていることから、事務事業を見直し会計年度任用職員の雇用人数を抑える必要がある。</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5425"/>
    <xdr:sp macro="" textlink="">
      <xdr:nvSpPr>
        <xdr:cNvPr id="177" name="テキスト ボックス 176"/>
        <xdr:cNvSpPr txBox="1"/>
      </xdr:nvSpPr>
      <xdr:spPr>
        <a:xfrm>
          <a:off x="729615" y="1291463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8" name="直線コネクタ 177"/>
        <xdr:cNvCxnSpPr/>
      </xdr:nvCxnSpPr>
      <xdr:spPr>
        <a:xfrm>
          <a:off x="767715" y="154609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9" name="テキスト ボックス 178"/>
        <xdr:cNvSpPr txBox="1"/>
      </xdr:nvSpPr>
      <xdr:spPr>
        <a:xfrm>
          <a:off x="0" y="1532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80" name="直線コネクタ 179"/>
        <xdr:cNvCxnSpPr/>
      </xdr:nvCxnSpPr>
      <xdr:spPr>
        <a:xfrm>
          <a:off x="767715" y="150704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59080"/>
    <xdr:sp macro="" textlink="">
      <xdr:nvSpPr>
        <xdr:cNvPr id="181" name="テキスト ボックス 180"/>
        <xdr:cNvSpPr txBox="1"/>
      </xdr:nvSpPr>
      <xdr:spPr>
        <a:xfrm>
          <a:off x="0" y="1492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82" name="直線コネクタ 181"/>
        <xdr:cNvCxnSpPr/>
      </xdr:nvCxnSpPr>
      <xdr:spPr>
        <a:xfrm>
          <a:off x="767715" y="1467548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120015</xdr:rowOff>
    </xdr:from>
    <xdr:ext cx="762000" cy="259080"/>
    <xdr:sp macro="" textlink="">
      <xdr:nvSpPr>
        <xdr:cNvPr id="183" name="テキスト ボックス 182"/>
        <xdr:cNvSpPr txBox="1"/>
      </xdr:nvSpPr>
      <xdr:spPr>
        <a:xfrm>
          <a:off x="0" y="14537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84" name="直線コネクタ 183"/>
        <xdr:cNvCxnSpPr/>
      </xdr:nvCxnSpPr>
      <xdr:spPr>
        <a:xfrm>
          <a:off x="767715" y="142811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85" name="テキスト ボックス 184"/>
        <xdr:cNvSpPr txBox="1"/>
      </xdr:nvSpPr>
      <xdr:spPr>
        <a:xfrm>
          <a:off x="0" y="14142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86" name="直線コネクタ 185"/>
        <xdr:cNvCxnSpPr/>
      </xdr:nvCxnSpPr>
      <xdr:spPr>
        <a:xfrm>
          <a:off x="767715" y="138906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7" name="テキスト ボックス 186"/>
        <xdr:cNvSpPr txBox="1"/>
      </xdr:nvSpPr>
      <xdr:spPr>
        <a:xfrm>
          <a:off x="0" y="13748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8" name="直線コネクタ 187"/>
        <xdr:cNvCxnSpPr/>
      </xdr:nvCxnSpPr>
      <xdr:spPr>
        <a:xfrm>
          <a:off x="767715" y="134956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9080"/>
    <xdr:sp macro="" textlink="">
      <xdr:nvSpPr>
        <xdr:cNvPr id="189" name="テキスト ボックス 188"/>
        <xdr:cNvSpPr txBox="1"/>
      </xdr:nvSpPr>
      <xdr:spPr>
        <a:xfrm>
          <a:off x="0" y="13357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90" name="直線コネクタ 189"/>
        <xdr:cNvCxnSpPr/>
      </xdr:nvCxnSpPr>
      <xdr:spPr>
        <a:xfrm>
          <a:off x="767715" y="131013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91" name="人件費・物件費等の状況グラフ枠"/>
        <xdr:cNvSpPr/>
      </xdr:nvSpPr>
      <xdr:spPr>
        <a:xfrm>
          <a:off x="767715" y="1310132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163195</xdr:rowOff>
    </xdr:from>
    <xdr:to xmlns:xdr="http://schemas.openxmlformats.org/drawingml/2006/spreadsheetDrawing">
      <xdr:col>23</xdr:col>
      <xdr:colOff>133350</xdr:colOff>
      <xdr:row>88</xdr:row>
      <xdr:rowOff>29845</xdr:rowOff>
    </xdr:to>
    <xdr:cxnSp macro="">
      <xdr:nvCxnSpPr>
        <xdr:cNvPr id="192" name="直線コネクタ 191"/>
        <xdr:cNvCxnSpPr/>
      </xdr:nvCxnSpPr>
      <xdr:spPr>
        <a:xfrm flipV="1">
          <a:off x="4996815" y="13742035"/>
          <a:ext cx="0" cy="10401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1905</xdr:rowOff>
    </xdr:from>
    <xdr:ext cx="761365" cy="259080"/>
    <xdr:sp macro="" textlink="">
      <xdr:nvSpPr>
        <xdr:cNvPr id="193" name="人件費・物件費等の状況最小値テキスト"/>
        <xdr:cNvSpPr txBox="1"/>
      </xdr:nvSpPr>
      <xdr:spPr>
        <a:xfrm>
          <a:off x="5087620" y="147542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654,753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29845</xdr:rowOff>
    </xdr:from>
    <xdr:to xmlns:xdr="http://schemas.openxmlformats.org/drawingml/2006/spreadsheetDrawing">
      <xdr:col>24</xdr:col>
      <xdr:colOff>12700</xdr:colOff>
      <xdr:row>88</xdr:row>
      <xdr:rowOff>29845</xdr:rowOff>
    </xdr:to>
    <xdr:cxnSp macro="">
      <xdr:nvCxnSpPr>
        <xdr:cNvPr id="194" name="直線コネクタ 193"/>
        <xdr:cNvCxnSpPr/>
      </xdr:nvCxnSpPr>
      <xdr:spPr>
        <a:xfrm>
          <a:off x="4907915" y="1478216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78105</xdr:rowOff>
    </xdr:from>
    <xdr:ext cx="761365" cy="259080"/>
    <xdr:sp macro="" textlink="">
      <xdr:nvSpPr>
        <xdr:cNvPr id="195" name="人件費・物件費等の状況最大値テキスト"/>
        <xdr:cNvSpPr txBox="1"/>
      </xdr:nvSpPr>
      <xdr:spPr>
        <a:xfrm>
          <a:off x="5087620" y="134893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124,319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163195</xdr:rowOff>
    </xdr:from>
    <xdr:to xmlns:xdr="http://schemas.openxmlformats.org/drawingml/2006/spreadsheetDrawing">
      <xdr:col>24</xdr:col>
      <xdr:colOff>12700</xdr:colOff>
      <xdr:row>81</xdr:row>
      <xdr:rowOff>163195</xdr:rowOff>
    </xdr:to>
    <xdr:cxnSp macro="">
      <xdr:nvCxnSpPr>
        <xdr:cNvPr id="196" name="直線コネクタ 195"/>
        <xdr:cNvCxnSpPr/>
      </xdr:nvCxnSpPr>
      <xdr:spPr>
        <a:xfrm>
          <a:off x="4907915" y="1374203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84</xdr:row>
      <xdr:rowOff>107950</xdr:rowOff>
    </xdr:from>
    <xdr:to xmlns:xdr="http://schemas.openxmlformats.org/drawingml/2006/spreadsheetDrawing">
      <xdr:col>23</xdr:col>
      <xdr:colOff>133350</xdr:colOff>
      <xdr:row>84</xdr:row>
      <xdr:rowOff>114935</xdr:rowOff>
    </xdr:to>
    <xdr:cxnSp macro="">
      <xdr:nvCxnSpPr>
        <xdr:cNvPr id="197" name="直線コネクタ 196"/>
        <xdr:cNvCxnSpPr/>
      </xdr:nvCxnSpPr>
      <xdr:spPr>
        <a:xfrm>
          <a:off x="4150995" y="14189710"/>
          <a:ext cx="84582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8890</xdr:rowOff>
    </xdr:from>
    <xdr:ext cx="761365" cy="259080"/>
    <xdr:sp macro="" textlink="">
      <xdr:nvSpPr>
        <xdr:cNvPr id="198" name="人件費・物件費等の状況平均値テキスト"/>
        <xdr:cNvSpPr txBox="1"/>
      </xdr:nvSpPr>
      <xdr:spPr>
        <a:xfrm>
          <a:off x="5087620" y="1375537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235,447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164465</xdr:rowOff>
    </xdr:from>
    <xdr:to xmlns:xdr="http://schemas.openxmlformats.org/drawingml/2006/spreadsheetDrawing">
      <xdr:col>23</xdr:col>
      <xdr:colOff>184150</xdr:colOff>
      <xdr:row>83</xdr:row>
      <xdr:rowOff>94615</xdr:rowOff>
    </xdr:to>
    <xdr:sp macro="" textlink="">
      <xdr:nvSpPr>
        <xdr:cNvPr id="199" name="フローチャート: 判断 198"/>
        <xdr:cNvSpPr/>
      </xdr:nvSpPr>
      <xdr:spPr>
        <a:xfrm>
          <a:off x="4946015" y="13910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84</xdr:row>
      <xdr:rowOff>45720</xdr:rowOff>
    </xdr:from>
    <xdr:to xmlns:xdr="http://schemas.openxmlformats.org/drawingml/2006/spreadsheetDrawing">
      <xdr:col>19</xdr:col>
      <xdr:colOff>133350</xdr:colOff>
      <xdr:row>84</xdr:row>
      <xdr:rowOff>107950</xdr:rowOff>
    </xdr:to>
    <xdr:cxnSp macro="">
      <xdr:nvCxnSpPr>
        <xdr:cNvPr id="200" name="直線コネクタ 199"/>
        <xdr:cNvCxnSpPr/>
      </xdr:nvCxnSpPr>
      <xdr:spPr>
        <a:xfrm>
          <a:off x="3254375" y="14127480"/>
          <a:ext cx="89662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127635</xdr:rowOff>
    </xdr:from>
    <xdr:to xmlns:xdr="http://schemas.openxmlformats.org/drawingml/2006/spreadsheetDrawing">
      <xdr:col>19</xdr:col>
      <xdr:colOff>184150</xdr:colOff>
      <xdr:row>83</xdr:row>
      <xdr:rowOff>57785</xdr:rowOff>
    </xdr:to>
    <xdr:sp macro="" textlink="">
      <xdr:nvSpPr>
        <xdr:cNvPr id="201" name="フローチャート: 判断 200"/>
        <xdr:cNvSpPr/>
      </xdr:nvSpPr>
      <xdr:spPr>
        <a:xfrm>
          <a:off x="4100195" y="13874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67945</xdr:rowOff>
    </xdr:from>
    <xdr:ext cx="735965" cy="258445"/>
    <xdr:sp macro="" textlink="">
      <xdr:nvSpPr>
        <xdr:cNvPr id="202" name="テキスト ボックス 201"/>
        <xdr:cNvSpPr txBox="1"/>
      </xdr:nvSpPr>
      <xdr:spPr>
        <a:xfrm>
          <a:off x="3766185" y="1364678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217,227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83</xdr:row>
      <xdr:rowOff>167640</xdr:rowOff>
    </xdr:from>
    <xdr:to xmlns:xdr="http://schemas.openxmlformats.org/drawingml/2006/spreadsheetDrawing">
      <xdr:col>15</xdr:col>
      <xdr:colOff>82550</xdr:colOff>
      <xdr:row>84</xdr:row>
      <xdr:rowOff>45720</xdr:rowOff>
    </xdr:to>
    <xdr:cxnSp macro="">
      <xdr:nvCxnSpPr>
        <xdr:cNvPr id="203" name="直線コネクタ 202"/>
        <xdr:cNvCxnSpPr/>
      </xdr:nvCxnSpPr>
      <xdr:spPr>
        <a:xfrm>
          <a:off x="2357755" y="14081760"/>
          <a:ext cx="8966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123190</xdr:rowOff>
    </xdr:from>
    <xdr:to xmlns:xdr="http://schemas.openxmlformats.org/drawingml/2006/spreadsheetDrawing">
      <xdr:col>15</xdr:col>
      <xdr:colOff>133350</xdr:colOff>
      <xdr:row>83</xdr:row>
      <xdr:rowOff>53340</xdr:rowOff>
    </xdr:to>
    <xdr:sp macro="" textlink="">
      <xdr:nvSpPr>
        <xdr:cNvPr id="204" name="フローチャート: 判断 203"/>
        <xdr:cNvSpPr/>
      </xdr:nvSpPr>
      <xdr:spPr>
        <a:xfrm>
          <a:off x="3203575" y="138696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63500</xdr:rowOff>
    </xdr:from>
    <xdr:ext cx="762000" cy="259080"/>
    <xdr:sp macro="" textlink="">
      <xdr:nvSpPr>
        <xdr:cNvPr id="205" name="テキスト ボックス 204"/>
        <xdr:cNvSpPr txBox="1"/>
      </xdr:nvSpPr>
      <xdr:spPr>
        <a:xfrm>
          <a:off x="2869565" y="13642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214,969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83</xdr:row>
      <xdr:rowOff>167640</xdr:rowOff>
    </xdr:from>
    <xdr:to xmlns:xdr="http://schemas.openxmlformats.org/drawingml/2006/spreadsheetDrawing">
      <xdr:col>11</xdr:col>
      <xdr:colOff>31750</xdr:colOff>
      <xdr:row>84</xdr:row>
      <xdr:rowOff>18415</xdr:rowOff>
    </xdr:to>
    <xdr:cxnSp macro="">
      <xdr:nvCxnSpPr>
        <xdr:cNvPr id="206" name="直線コネクタ 205"/>
        <xdr:cNvCxnSpPr/>
      </xdr:nvCxnSpPr>
      <xdr:spPr>
        <a:xfrm flipV="1">
          <a:off x="1459230" y="14081760"/>
          <a:ext cx="89852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101600</xdr:rowOff>
    </xdr:from>
    <xdr:to xmlns:xdr="http://schemas.openxmlformats.org/drawingml/2006/spreadsheetDrawing">
      <xdr:col>11</xdr:col>
      <xdr:colOff>82550</xdr:colOff>
      <xdr:row>83</xdr:row>
      <xdr:rowOff>31750</xdr:rowOff>
    </xdr:to>
    <xdr:sp macro="" textlink="">
      <xdr:nvSpPr>
        <xdr:cNvPr id="207" name="フローチャート: 判断 206"/>
        <xdr:cNvSpPr/>
      </xdr:nvSpPr>
      <xdr:spPr>
        <a:xfrm>
          <a:off x="2305050" y="1384808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41910</xdr:rowOff>
    </xdr:from>
    <xdr:ext cx="762000" cy="259080"/>
    <xdr:sp macro="" textlink="">
      <xdr:nvSpPr>
        <xdr:cNvPr id="208" name="テキスト ボックス 207"/>
        <xdr:cNvSpPr txBox="1"/>
      </xdr:nvSpPr>
      <xdr:spPr>
        <a:xfrm>
          <a:off x="1972945" y="13620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204,199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95250</xdr:rowOff>
    </xdr:from>
    <xdr:to xmlns:xdr="http://schemas.openxmlformats.org/drawingml/2006/spreadsheetDrawing">
      <xdr:col>7</xdr:col>
      <xdr:colOff>31750</xdr:colOff>
      <xdr:row>83</xdr:row>
      <xdr:rowOff>25400</xdr:rowOff>
    </xdr:to>
    <xdr:sp macro="" textlink="">
      <xdr:nvSpPr>
        <xdr:cNvPr id="209" name="フローチャート: 判断 208"/>
        <xdr:cNvSpPr/>
      </xdr:nvSpPr>
      <xdr:spPr>
        <a:xfrm>
          <a:off x="1408430" y="1384173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35560</xdr:rowOff>
    </xdr:from>
    <xdr:ext cx="761365" cy="258445"/>
    <xdr:sp macro="" textlink="">
      <xdr:nvSpPr>
        <xdr:cNvPr id="210" name="テキスト ボックス 209"/>
        <xdr:cNvSpPr txBox="1"/>
      </xdr:nvSpPr>
      <xdr:spPr>
        <a:xfrm>
          <a:off x="1076325" y="136144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201,024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1365" cy="258445"/>
    <xdr:sp macro="" textlink="">
      <xdr:nvSpPr>
        <xdr:cNvPr id="211" name="テキスト ボックス 210"/>
        <xdr:cNvSpPr txBox="1"/>
      </xdr:nvSpPr>
      <xdr:spPr>
        <a:xfrm>
          <a:off x="477901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1365" cy="258445"/>
    <xdr:sp macro="" textlink="">
      <xdr:nvSpPr>
        <xdr:cNvPr id="212" name="テキスト ボックス 211"/>
        <xdr:cNvSpPr txBox="1"/>
      </xdr:nvSpPr>
      <xdr:spPr>
        <a:xfrm>
          <a:off x="393319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8445"/>
    <xdr:sp macro="" textlink="">
      <xdr:nvSpPr>
        <xdr:cNvPr id="213" name="テキスト ボックス 212"/>
        <xdr:cNvSpPr txBox="1"/>
      </xdr:nvSpPr>
      <xdr:spPr>
        <a:xfrm>
          <a:off x="3036570"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8445"/>
    <xdr:sp macro="" textlink="">
      <xdr:nvSpPr>
        <xdr:cNvPr id="214" name="テキスト ボックス 213"/>
        <xdr:cNvSpPr txBox="1"/>
      </xdr:nvSpPr>
      <xdr:spPr>
        <a:xfrm>
          <a:off x="2139950"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8445"/>
    <xdr:sp macro="" textlink="">
      <xdr:nvSpPr>
        <xdr:cNvPr id="215" name="テキスト ボックス 214"/>
        <xdr:cNvSpPr txBox="1"/>
      </xdr:nvSpPr>
      <xdr:spPr>
        <a:xfrm>
          <a:off x="1241425"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84</xdr:row>
      <xdr:rowOff>64135</xdr:rowOff>
    </xdr:from>
    <xdr:to xmlns:xdr="http://schemas.openxmlformats.org/drawingml/2006/spreadsheetDrawing">
      <xdr:col>23</xdr:col>
      <xdr:colOff>184150</xdr:colOff>
      <xdr:row>84</xdr:row>
      <xdr:rowOff>165735</xdr:rowOff>
    </xdr:to>
    <xdr:sp macro="" textlink="">
      <xdr:nvSpPr>
        <xdr:cNvPr id="216" name="楕円 215"/>
        <xdr:cNvSpPr/>
      </xdr:nvSpPr>
      <xdr:spPr>
        <a:xfrm>
          <a:off x="4946015" y="1414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84</xdr:row>
      <xdr:rowOff>36195</xdr:rowOff>
    </xdr:from>
    <xdr:ext cx="761365" cy="258445"/>
    <xdr:sp macro="" textlink="">
      <xdr:nvSpPr>
        <xdr:cNvPr id="217" name="人件費・物件費等の状況該当値テキスト"/>
        <xdr:cNvSpPr txBox="1"/>
      </xdr:nvSpPr>
      <xdr:spPr>
        <a:xfrm>
          <a:off x="5087620" y="141179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356,070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84</xdr:row>
      <xdr:rowOff>57150</xdr:rowOff>
    </xdr:from>
    <xdr:to xmlns:xdr="http://schemas.openxmlformats.org/drawingml/2006/spreadsheetDrawing">
      <xdr:col>19</xdr:col>
      <xdr:colOff>184150</xdr:colOff>
      <xdr:row>84</xdr:row>
      <xdr:rowOff>158750</xdr:rowOff>
    </xdr:to>
    <xdr:sp macro="" textlink="">
      <xdr:nvSpPr>
        <xdr:cNvPr id="218" name="楕円 217"/>
        <xdr:cNvSpPr/>
      </xdr:nvSpPr>
      <xdr:spPr>
        <a:xfrm>
          <a:off x="4100195" y="1413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84</xdr:row>
      <xdr:rowOff>143510</xdr:rowOff>
    </xdr:from>
    <xdr:ext cx="735965" cy="258445"/>
    <xdr:sp macro="" textlink="">
      <xdr:nvSpPr>
        <xdr:cNvPr id="219" name="テキスト ボックス 218"/>
        <xdr:cNvSpPr txBox="1"/>
      </xdr:nvSpPr>
      <xdr:spPr>
        <a:xfrm>
          <a:off x="3766185" y="1422527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352,706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166370</xdr:rowOff>
    </xdr:from>
    <xdr:to xmlns:xdr="http://schemas.openxmlformats.org/drawingml/2006/spreadsheetDrawing">
      <xdr:col>15</xdr:col>
      <xdr:colOff>133350</xdr:colOff>
      <xdr:row>84</xdr:row>
      <xdr:rowOff>96520</xdr:rowOff>
    </xdr:to>
    <xdr:sp macro="" textlink="">
      <xdr:nvSpPr>
        <xdr:cNvPr id="220" name="楕円 219"/>
        <xdr:cNvSpPr/>
      </xdr:nvSpPr>
      <xdr:spPr>
        <a:xfrm>
          <a:off x="3203575" y="14080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84</xdr:row>
      <xdr:rowOff>81280</xdr:rowOff>
    </xdr:from>
    <xdr:ext cx="762000" cy="259080"/>
    <xdr:sp macro="" textlink="">
      <xdr:nvSpPr>
        <xdr:cNvPr id="221" name="テキスト ボックス 220"/>
        <xdr:cNvSpPr txBox="1"/>
      </xdr:nvSpPr>
      <xdr:spPr>
        <a:xfrm>
          <a:off x="2869565" y="14163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321,685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83</xdr:row>
      <xdr:rowOff>120650</xdr:rowOff>
    </xdr:from>
    <xdr:to xmlns:xdr="http://schemas.openxmlformats.org/drawingml/2006/spreadsheetDrawing">
      <xdr:col>11</xdr:col>
      <xdr:colOff>82550</xdr:colOff>
      <xdr:row>84</xdr:row>
      <xdr:rowOff>50800</xdr:rowOff>
    </xdr:to>
    <xdr:sp macro="" textlink="">
      <xdr:nvSpPr>
        <xdr:cNvPr id="222" name="楕円 221"/>
        <xdr:cNvSpPr/>
      </xdr:nvSpPr>
      <xdr:spPr>
        <a:xfrm>
          <a:off x="2305050" y="1403477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84</xdr:row>
      <xdr:rowOff>35560</xdr:rowOff>
    </xdr:from>
    <xdr:ext cx="762000" cy="258445"/>
    <xdr:sp macro="" textlink="">
      <xdr:nvSpPr>
        <xdr:cNvPr id="223" name="テキスト ボックス 222"/>
        <xdr:cNvSpPr txBox="1"/>
      </xdr:nvSpPr>
      <xdr:spPr>
        <a:xfrm>
          <a:off x="1972945" y="14117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298,819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83</xdr:row>
      <xdr:rowOff>139065</xdr:rowOff>
    </xdr:from>
    <xdr:to xmlns:xdr="http://schemas.openxmlformats.org/drawingml/2006/spreadsheetDrawing">
      <xdr:col>7</xdr:col>
      <xdr:colOff>31750</xdr:colOff>
      <xdr:row>84</xdr:row>
      <xdr:rowOff>69215</xdr:rowOff>
    </xdr:to>
    <xdr:sp macro="" textlink="">
      <xdr:nvSpPr>
        <xdr:cNvPr id="224" name="楕円 223"/>
        <xdr:cNvSpPr/>
      </xdr:nvSpPr>
      <xdr:spPr>
        <a:xfrm>
          <a:off x="1408430" y="1405318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84</xdr:row>
      <xdr:rowOff>53975</xdr:rowOff>
    </xdr:from>
    <xdr:ext cx="761365" cy="258445"/>
    <xdr:sp macro="" textlink="">
      <xdr:nvSpPr>
        <xdr:cNvPr id="225" name="テキスト ボックス 224"/>
        <xdr:cNvSpPr txBox="1"/>
      </xdr:nvSpPr>
      <xdr:spPr>
        <a:xfrm>
          <a:off x="1076325" y="141357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308,236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6" name="正方形/長方形 225"/>
        <xdr:cNvSpPr/>
      </xdr:nvSpPr>
      <xdr:spPr>
        <a:xfrm>
          <a:off x="12943205" y="1235837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140335</xdr:rowOff>
    </xdr:from>
    <xdr:ext cx="1652905" cy="308610"/>
    <xdr:sp macro="" textlink="">
      <xdr:nvSpPr>
        <xdr:cNvPr id="227" name="テキスト ボックス 226"/>
        <xdr:cNvSpPr txBox="1"/>
      </xdr:nvSpPr>
      <xdr:spPr>
        <a:xfrm>
          <a:off x="13775055" y="12713335"/>
          <a:ext cx="165290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28" name="テキスト ボックス 227"/>
        <xdr:cNvSpPr txBox="1"/>
      </xdr:nvSpPr>
      <xdr:spPr>
        <a:xfrm>
          <a:off x="15570835" y="126873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9" name="正方形/長方形 228"/>
        <xdr:cNvSpPr/>
      </xdr:nvSpPr>
      <xdr:spPr>
        <a:xfrm>
          <a:off x="18132425" y="12604750"/>
          <a:ext cx="15392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30" name="正方形/長方形 229"/>
        <xdr:cNvSpPr/>
      </xdr:nvSpPr>
      <xdr:spPr>
        <a:xfrm>
          <a:off x="18132425" y="12791440"/>
          <a:ext cx="15392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31" name="正方形/長方形 230"/>
        <xdr:cNvSpPr/>
      </xdr:nvSpPr>
      <xdr:spPr>
        <a:xfrm>
          <a:off x="19798665"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32" name="正方形/長方形 231"/>
        <xdr:cNvSpPr/>
      </xdr:nvSpPr>
      <xdr:spPr>
        <a:xfrm>
          <a:off x="19798665"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33" name="正方形/長方形 232"/>
        <xdr:cNvSpPr/>
      </xdr:nvSpPr>
      <xdr:spPr>
        <a:xfrm>
          <a:off x="21272500"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4" name="正方形/長方形 233"/>
        <xdr:cNvSpPr/>
      </xdr:nvSpPr>
      <xdr:spPr>
        <a:xfrm>
          <a:off x="21272500"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5" name="正方形/長方形 234"/>
        <xdr:cNvSpPr/>
      </xdr:nvSpPr>
      <xdr:spPr>
        <a:xfrm>
          <a:off x="12943205" y="1310132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6" name="正方形/長方形 235"/>
        <xdr:cNvSpPr/>
      </xdr:nvSpPr>
      <xdr:spPr>
        <a:xfrm>
          <a:off x="18261330" y="1310132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7" name="正方形/長方形 236"/>
        <xdr:cNvSpPr/>
      </xdr:nvSpPr>
      <xdr:spPr>
        <a:xfrm>
          <a:off x="18261330" y="13101320"/>
          <a:ext cx="3844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8" name="テキスト ボックス 237"/>
        <xdr:cNvSpPr txBox="1"/>
      </xdr:nvSpPr>
      <xdr:spPr>
        <a:xfrm>
          <a:off x="18388330" y="13411200"/>
          <a:ext cx="5831840"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ているが</a:t>
          </a:r>
          <a:r>
            <a:rPr kumimoji="1" lang="ja-JP" altLang="ja-JP" sz="1100">
              <a:solidFill>
                <a:schemeClr val="dk1"/>
              </a:solidFill>
              <a:effectLst/>
              <a:latin typeface="+mn-lt"/>
              <a:ea typeface="+mn-ea"/>
              <a:cs typeface="+mn-cs"/>
            </a:rPr>
            <a:t>、全国及び県平均を下回っている。国や県の給与改定等の動向を注視し、引き続き適切な給与水準に努める。</a:t>
          </a:r>
          <a:endParaRPr lang="ja-JP" altLang="ja-JP" sz="1400">
            <a:effectLst/>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9" name="直線コネクタ 238"/>
        <xdr:cNvCxnSpPr/>
      </xdr:nvCxnSpPr>
      <xdr:spPr>
        <a:xfrm>
          <a:off x="12943205" y="154609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40" name="テキスト ボックス 239"/>
        <xdr:cNvSpPr txBox="1"/>
      </xdr:nvSpPr>
      <xdr:spPr>
        <a:xfrm>
          <a:off x="12173585" y="1532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150495</xdr:rowOff>
    </xdr:from>
    <xdr:to xmlns:xdr="http://schemas.openxmlformats.org/drawingml/2006/spreadsheetDrawing">
      <xdr:col>85</xdr:col>
      <xdr:colOff>95250</xdr:colOff>
      <xdr:row>89</xdr:row>
      <xdr:rowOff>150495</xdr:rowOff>
    </xdr:to>
    <xdr:cxnSp macro="">
      <xdr:nvCxnSpPr>
        <xdr:cNvPr id="241" name="直線コネクタ 240"/>
        <xdr:cNvCxnSpPr/>
      </xdr:nvCxnSpPr>
      <xdr:spPr>
        <a:xfrm>
          <a:off x="12943205" y="150704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8255</xdr:rowOff>
    </xdr:from>
    <xdr:ext cx="762000" cy="259080"/>
    <xdr:sp macro="" textlink="">
      <xdr:nvSpPr>
        <xdr:cNvPr id="242" name="テキスト ボックス 241"/>
        <xdr:cNvSpPr txBox="1"/>
      </xdr:nvSpPr>
      <xdr:spPr>
        <a:xfrm>
          <a:off x="12173585" y="1492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90805</xdr:rowOff>
    </xdr:from>
    <xdr:to xmlns:xdr="http://schemas.openxmlformats.org/drawingml/2006/spreadsheetDrawing">
      <xdr:col>85</xdr:col>
      <xdr:colOff>95250</xdr:colOff>
      <xdr:row>87</xdr:row>
      <xdr:rowOff>90805</xdr:rowOff>
    </xdr:to>
    <xdr:cxnSp macro="">
      <xdr:nvCxnSpPr>
        <xdr:cNvPr id="243" name="直線コネクタ 242"/>
        <xdr:cNvCxnSpPr/>
      </xdr:nvCxnSpPr>
      <xdr:spPr>
        <a:xfrm>
          <a:off x="12943205" y="1467548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120015</xdr:rowOff>
    </xdr:from>
    <xdr:ext cx="762000" cy="259080"/>
    <xdr:sp macro="" textlink="">
      <xdr:nvSpPr>
        <xdr:cNvPr id="244" name="テキスト ボックス 243"/>
        <xdr:cNvSpPr txBox="1"/>
      </xdr:nvSpPr>
      <xdr:spPr>
        <a:xfrm>
          <a:off x="12173585" y="14537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31750</xdr:rowOff>
    </xdr:from>
    <xdr:to xmlns:xdr="http://schemas.openxmlformats.org/drawingml/2006/spreadsheetDrawing">
      <xdr:col>85</xdr:col>
      <xdr:colOff>95250</xdr:colOff>
      <xdr:row>85</xdr:row>
      <xdr:rowOff>31750</xdr:rowOff>
    </xdr:to>
    <xdr:cxnSp macro="">
      <xdr:nvCxnSpPr>
        <xdr:cNvPr id="245" name="直線コネクタ 244"/>
        <xdr:cNvCxnSpPr/>
      </xdr:nvCxnSpPr>
      <xdr:spPr>
        <a:xfrm>
          <a:off x="12943205" y="142811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60960</xdr:rowOff>
    </xdr:from>
    <xdr:ext cx="762000" cy="259080"/>
    <xdr:sp macro="" textlink="">
      <xdr:nvSpPr>
        <xdr:cNvPr id="246" name="テキスト ボックス 245"/>
        <xdr:cNvSpPr txBox="1"/>
      </xdr:nvSpPr>
      <xdr:spPr>
        <a:xfrm>
          <a:off x="12173585" y="14142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144145</xdr:rowOff>
    </xdr:from>
    <xdr:to xmlns:xdr="http://schemas.openxmlformats.org/drawingml/2006/spreadsheetDrawing">
      <xdr:col>85</xdr:col>
      <xdr:colOff>95250</xdr:colOff>
      <xdr:row>82</xdr:row>
      <xdr:rowOff>144145</xdr:rowOff>
    </xdr:to>
    <xdr:cxnSp macro="">
      <xdr:nvCxnSpPr>
        <xdr:cNvPr id="247" name="直線コネクタ 246"/>
        <xdr:cNvCxnSpPr/>
      </xdr:nvCxnSpPr>
      <xdr:spPr>
        <a:xfrm>
          <a:off x="12943205" y="138906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1905</xdr:rowOff>
    </xdr:from>
    <xdr:ext cx="762000" cy="259080"/>
    <xdr:sp macro="" textlink="">
      <xdr:nvSpPr>
        <xdr:cNvPr id="248" name="テキスト ボックス 247"/>
        <xdr:cNvSpPr txBox="1"/>
      </xdr:nvSpPr>
      <xdr:spPr>
        <a:xfrm>
          <a:off x="12173585" y="13748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84455</xdr:rowOff>
    </xdr:from>
    <xdr:to xmlns:xdr="http://schemas.openxmlformats.org/drawingml/2006/spreadsheetDrawing">
      <xdr:col>85</xdr:col>
      <xdr:colOff>95250</xdr:colOff>
      <xdr:row>80</xdr:row>
      <xdr:rowOff>84455</xdr:rowOff>
    </xdr:to>
    <xdr:cxnSp macro="">
      <xdr:nvCxnSpPr>
        <xdr:cNvPr id="249" name="直線コネクタ 248"/>
        <xdr:cNvCxnSpPr/>
      </xdr:nvCxnSpPr>
      <xdr:spPr>
        <a:xfrm>
          <a:off x="12943205" y="134956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113665</xdr:rowOff>
    </xdr:from>
    <xdr:ext cx="762000" cy="259080"/>
    <xdr:sp macro="" textlink="">
      <xdr:nvSpPr>
        <xdr:cNvPr id="250" name="テキスト ボックス 249"/>
        <xdr:cNvSpPr txBox="1"/>
      </xdr:nvSpPr>
      <xdr:spPr>
        <a:xfrm>
          <a:off x="12173585" y="13357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51" name="直線コネクタ 250"/>
        <xdr:cNvCxnSpPr/>
      </xdr:nvCxnSpPr>
      <xdr:spPr>
        <a:xfrm>
          <a:off x="12943205" y="131013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8445"/>
    <xdr:sp macro="" textlink="">
      <xdr:nvSpPr>
        <xdr:cNvPr id="252" name="テキスト ボックス 251"/>
        <xdr:cNvSpPr txBox="1"/>
      </xdr:nvSpPr>
      <xdr:spPr>
        <a:xfrm>
          <a:off x="12173585" y="129628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3" name="給与水準   （国との比較）グラフ枠"/>
        <xdr:cNvSpPr/>
      </xdr:nvSpPr>
      <xdr:spPr>
        <a:xfrm>
          <a:off x="12943205" y="1310132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165100</xdr:rowOff>
    </xdr:from>
    <xdr:to xmlns:xdr="http://schemas.openxmlformats.org/drawingml/2006/spreadsheetDrawing">
      <xdr:col>81</xdr:col>
      <xdr:colOff>44450</xdr:colOff>
      <xdr:row>89</xdr:row>
      <xdr:rowOff>56515</xdr:rowOff>
    </xdr:to>
    <xdr:cxnSp macro="">
      <xdr:nvCxnSpPr>
        <xdr:cNvPr id="254" name="直線コネクタ 253"/>
        <xdr:cNvCxnSpPr/>
      </xdr:nvCxnSpPr>
      <xdr:spPr>
        <a:xfrm flipV="1">
          <a:off x="17172305" y="13576300"/>
          <a:ext cx="0" cy="14001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28575</xdr:rowOff>
    </xdr:from>
    <xdr:ext cx="761365" cy="258445"/>
    <xdr:sp macro="" textlink="">
      <xdr:nvSpPr>
        <xdr:cNvPr id="255" name="給与水準   （国との比較）最小値テキスト"/>
        <xdr:cNvSpPr txBox="1"/>
      </xdr:nvSpPr>
      <xdr:spPr>
        <a:xfrm>
          <a:off x="17261205" y="149485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56515</xdr:rowOff>
    </xdr:from>
    <xdr:to xmlns:xdr="http://schemas.openxmlformats.org/drawingml/2006/spreadsheetDrawing">
      <xdr:col>81</xdr:col>
      <xdr:colOff>133350</xdr:colOff>
      <xdr:row>89</xdr:row>
      <xdr:rowOff>56515</xdr:rowOff>
    </xdr:to>
    <xdr:cxnSp macro="">
      <xdr:nvCxnSpPr>
        <xdr:cNvPr id="256" name="直線コネクタ 255"/>
        <xdr:cNvCxnSpPr/>
      </xdr:nvCxnSpPr>
      <xdr:spPr>
        <a:xfrm>
          <a:off x="17081500" y="1497647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80010</xdr:rowOff>
    </xdr:from>
    <xdr:ext cx="761365" cy="259080"/>
    <xdr:sp macro="" textlink="">
      <xdr:nvSpPr>
        <xdr:cNvPr id="257" name="給与水準   （国との比較）最大値テキスト"/>
        <xdr:cNvSpPr txBox="1"/>
      </xdr:nvSpPr>
      <xdr:spPr>
        <a:xfrm>
          <a:off x="17261205" y="133235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165100</xdr:rowOff>
    </xdr:from>
    <xdr:to xmlns:xdr="http://schemas.openxmlformats.org/drawingml/2006/spreadsheetDrawing">
      <xdr:col>81</xdr:col>
      <xdr:colOff>133350</xdr:colOff>
      <xdr:row>80</xdr:row>
      <xdr:rowOff>165100</xdr:rowOff>
    </xdr:to>
    <xdr:cxnSp macro="">
      <xdr:nvCxnSpPr>
        <xdr:cNvPr id="258" name="直線コネクタ 257"/>
        <xdr:cNvCxnSpPr/>
      </xdr:nvCxnSpPr>
      <xdr:spPr>
        <a:xfrm>
          <a:off x="17081500" y="1357630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84</xdr:row>
      <xdr:rowOff>82550</xdr:rowOff>
    </xdr:from>
    <xdr:to xmlns:xdr="http://schemas.openxmlformats.org/drawingml/2006/spreadsheetDrawing">
      <xdr:col>81</xdr:col>
      <xdr:colOff>44450</xdr:colOff>
      <xdr:row>84</xdr:row>
      <xdr:rowOff>109220</xdr:rowOff>
    </xdr:to>
    <xdr:cxnSp macro="">
      <xdr:nvCxnSpPr>
        <xdr:cNvPr id="259" name="直線コネクタ 258"/>
        <xdr:cNvCxnSpPr/>
      </xdr:nvCxnSpPr>
      <xdr:spPr>
        <a:xfrm>
          <a:off x="16326485" y="14164310"/>
          <a:ext cx="84582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20320</xdr:rowOff>
    </xdr:from>
    <xdr:ext cx="761365" cy="259080"/>
    <xdr:sp macro="" textlink="">
      <xdr:nvSpPr>
        <xdr:cNvPr id="260" name="給与水準   （国との比較）平均値テキスト"/>
        <xdr:cNvSpPr txBox="1"/>
      </xdr:nvSpPr>
      <xdr:spPr>
        <a:xfrm>
          <a:off x="17261205" y="1426972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48260</xdr:rowOff>
    </xdr:from>
    <xdr:to xmlns:xdr="http://schemas.openxmlformats.org/drawingml/2006/spreadsheetDrawing">
      <xdr:col>81</xdr:col>
      <xdr:colOff>95250</xdr:colOff>
      <xdr:row>85</xdr:row>
      <xdr:rowOff>149860</xdr:rowOff>
    </xdr:to>
    <xdr:sp macro="" textlink="">
      <xdr:nvSpPr>
        <xdr:cNvPr id="261" name="フローチャート: 判断 260"/>
        <xdr:cNvSpPr/>
      </xdr:nvSpPr>
      <xdr:spPr>
        <a:xfrm>
          <a:off x="17119600" y="1429766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84</xdr:row>
      <xdr:rowOff>82550</xdr:rowOff>
    </xdr:from>
    <xdr:to xmlns:xdr="http://schemas.openxmlformats.org/drawingml/2006/spreadsheetDrawing">
      <xdr:col>77</xdr:col>
      <xdr:colOff>44450</xdr:colOff>
      <xdr:row>85</xdr:row>
      <xdr:rowOff>45085</xdr:rowOff>
    </xdr:to>
    <xdr:cxnSp macro="">
      <xdr:nvCxnSpPr>
        <xdr:cNvPr id="262" name="直線コネクタ 261"/>
        <xdr:cNvCxnSpPr/>
      </xdr:nvCxnSpPr>
      <xdr:spPr>
        <a:xfrm flipV="1">
          <a:off x="15427960" y="14164310"/>
          <a:ext cx="898525"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7620</xdr:rowOff>
    </xdr:from>
    <xdr:to xmlns:xdr="http://schemas.openxmlformats.org/drawingml/2006/spreadsheetDrawing">
      <xdr:col>77</xdr:col>
      <xdr:colOff>95250</xdr:colOff>
      <xdr:row>85</xdr:row>
      <xdr:rowOff>109220</xdr:rowOff>
    </xdr:to>
    <xdr:sp macro="" textlink="">
      <xdr:nvSpPr>
        <xdr:cNvPr id="263" name="フローチャート: 判断 262"/>
        <xdr:cNvSpPr/>
      </xdr:nvSpPr>
      <xdr:spPr>
        <a:xfrm>
          <a:off x="16273780" y="1425702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93980</xdr:rowOff>
    </xdr:from>
    <xdr:ext cx="735965" cy="259080"/>
    <xdr:sp macro="" textlink="">
      <xdr:nvSpPr>
        <xdr:cNvPr id="264" name="テキスト ボックス 263"/>
        <xdr:cNvSpPr txBox="1"/>
      </xdr:nvSpPr>
      <xdr:spPr>
        <a:xfrm>
          <a:off x="15941675" y="1434338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85</xdr:row>
      <xdr:rowOff>45085</xdr:rowOff>
    </xdr:from>
    <xdr:to xmlns:xdr="http://schemas.openxmlformats.org/drawingml/2006/spreadsheetDrawing">
      <xdr:col>72</xdr:col>
      <xdr:colOff>203200</xdr:colOff>
      <xdr:row>85</xdr:row>
      <xdr:rowOff>152400</xdr:rowOff>
    </xdr:to>
    <xdr:cxnSp macro="">
      <xdr:nvCxnSpPr>
        <xdr:cNvPr id="265" name="直線コネクタ 264"/>
        <xdr:cNvCxnSpPr/>
      </xdr:nvCxnSpPr>
      <xdr:spPr>
        <a:xfrm flipV="1">
          <a:off x="14531340" y="14294485"/>
          <a:ext cx="89662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20955</xdr:rowOff>
    </xdr:from>
    <xdr:to xmlns:xdr="http://schemas.openxmlformats.org/drawingml/2006/spreadsheetDrawing">
      <xdr:col>73</xdr:col>
      <xdr:colOff>44450</xdr:colOff>
      <xdr:row>85</xdr:row>
      <xdr:rowOff>122555</xdr:rowOff>
    </xdr:to>
    <xdr:sp macro="" textlink="">
      <xdr:nvSpPr>
        <xdr:cNvPr id="266" name="フローチャート: 判断 265"/>
        <xdr:cNvSpPr/>
      </xdr:nvSpPr>
      <xdr:spPr>
        <a:xfrm>
          <a:off x="15377160" y="1427035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107315</xdr:rowOff>
    </xdr:from>
    <xdr:ext cx="762000" cy="258445"/>
    <xdr:sp macro="" textlink="">
      <xdr:nvSpPr>
        <xdr:cNvPr id="267" name="テキスト ボックス 266"/>
        <xdr:cNvSpPr txBox="1"/>
      </xdr:nvSpPr>
      <xdr:spPr>
        <a:xfrm>
          <a:off x="15045055" y="14356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152400</xdr:rowOff>
    </xdr:from>
    <xdr:to xmlns:xdr="http://schemas.openxmlformats.org/drawingml/2006/spreadsheetDrawing">
      <xdr:col>68</xdr:col>
      <xdr:colOff>152400</xdr:colOff>
      <xdr:row>86</xdr:row>
      <xdr:rowOff>61595</xdr:rowOff>
    </xdr:to>
    <xdr:cxnSp macro="">
      <xdr:nvCxnSpPr>
        <xdr:cNvPr id="268" name="直線コネクタ 267"/>
        <xdr:cNvCxnSpPr/>
      </xdr:nvCxnSpPr>
      <xdr:spPr>
        <a:xfrm flipV="1">
          <a:off x="13634720" y="14401800"/>
          <a:ext cx="89662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20955</xdr:rowOff>
    </xdr:from>
    <xdr:to xmlns:xdr="http://schemas.openxmlformats.org/drawingml/2006/spreadsheetDrawing">
      <xdr:col>68</xdr:col>
      <xdr:colOff>203200</xdr:colOff>
      <xdr:row>85</xdr:row>
      <xdr:rowOff>122555</xdr:rowOff>
    </xdr:to>
    <xdr:sp macro="" textlink="">
      <xdr:nvSpPr>
        <xdr:cNvPr id="269" name="フローチャート: 判断 268"/>
        <xdr:cNvSpPr/>
      </xdr:nvSpPr>
      <xdr:spPr>
        <a:xfrm>
          <a:off x="14480540" y="142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132715</xdr:rowOff>
    </xdr:from>
    <xdr:ext cx="762000" cy="259080"/>
    <xdr:sp macro="" textlink="">
      <xdr:nvSpPr>
        <xdr:cNvPr id="270" name="テキスト ボックス 269"/>
        <xdr:cNvSpPr txBox="1"/>
      </xdr:nvSpPr>
      <xdr:spPr>
        <a:xfrm>
          <a:off x="14146530" y="14046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74930</xdr:rowOff>
    </xdr:from>
    <xdr:to xmlns:xdr="http://schemas.openxmlformats.org/drawingml/2006/spreadsheetDrawing">
      <xdr:col>64</xdr:col>
      <xdr:colOff>152400</xdr:colOff>
      <xdr:row>86</xdr:row>
      <xdr:rowOff>5080</xdr:rowOff>
    </xdr:to>
    <xdr:sp macro="" textlink="">
      <xdr:nvSpPr>
        <xdr:cNvPr id="271" name="フローチャート: 判断 270"/>
        <xdr:cNvSpPr/>
      </xdr:nvSpPr>
      <xdr:spPr>
        <a:xfrm>
          <a:off x="13583920" y="14324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15240</xdr:rowOff>
    </xdr:from>
    <xdr:ext cx="762000" cy="258445"/>
    <xdr:sp macro="" textlink="">
      <xdr:nvSpPr>
        <xdr:cNvPr id="272" name="テキスト ボックス 271"/>
        <xdr:cNvSpPr txBox="1"/>
      </xdr:nvSpPr>
      <xdr:spPr>
        <a:xfrm>
          <a:off x="13249910" y="14097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1365" cy="258445"/>
    <xdr:sp macro="" textlink="">
      <xdr:nvSpPr>
        <xdr:cNvPr id="273" name="テキスト ボックス 272"/>
        <xdr:cNvSpPr txBox="1"/>
      </xdr:nvSpPr>
      <xdr:spPr>
        <a:xfrm>
          <a:off x="1695450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1365" cy="258445"/>
    <xdr:sp macro="" textlink="">
      <xdr:nvSpPr>
        <xdr:cNvPr id="274" name="テキスト ボックス 273"/>
        <xdr:cNvSpPr txBox="1"/>
      </xdr:nvSpPr>
      <xdr:spPr>
        <a:xfrm>
          <a:off x="1610868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1365" cy="258445"/>
    <xdr:sp macro="" textlink="">
      <xdr:nvSpPr>
        <xdr:cNvPr id="275" name="テキスト ボックス 274"/>
        <xdr:cNvSpPr txBox="1"/>
      </xdr:nvSpPr>
      <xdr:spPr>
        <a:xfrm>
          <a:off x="15210155"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8445"/>
    <xdr:sp macro="" textlink="">
      <xdr:nvSpPr>
        <xdr:cNvPr id="276" name="テキスト ボックス 275"/>
        <xdr:cNvSpPr txBox="1"/>
      </xdr:nvSpPr>
      <xdr:spPr>
        <a:xfrm>
          <a:off x="14313535"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8445"/>
    <xdr:sp macro="" textlink="">
      <xdr:nvSpPr>
        <xdr:cNvPr id="277" name="テキスト ボックス 276"/>
        <xdr:cNvSpPr txBox="1"/>
      </xdr:nvSpPr>
      <xdr:spPr>
        <a:xfrm>
          <a:off x="13416915"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58420</xdr:rowOff>
    </xdr:from>
    <xdr:to xmlns:xdr="http://schemas.openxmlformats.org/drawingml/2006/spreadsheetDrawing">
      <xdr:col>81</xdr:col>
      <xdr:colOff>95250</xdr:colOff>
      <xdr:row>84</xdr:row>
      <xdr:rowOff>160020</xdr:rowOff>
    </xdr:to>
    <xdr:sp macro="" textlink="">
      <xdr:nvSpPr>
        <xdr:cNvPr id="278" name="楕円 277"/>
        <xdr:cNvSpPr/>
      </xdr:nvSpPr>
      <xdr:spPr>
        <a:xfrm>
          <a:off x="17119600" y="1414018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83</xdr:row>
      <xdr:rowOff>74930</xdr:rowOff>
    </xdr:from>
    <xdr:ext cx="761365" cy="259080"/>
    <xdr:sp macro="" textlink="">
      <xdr:nvSpPr>
        <xdr:cNvPr id="279" name="給与水準   （国との比較）該当値テキスト"/>
        <xdr:cNvSpPr txBox="1"/>
      </xdr:nvSpPr>
      <xdr:spPr>
        <a:xfrm>
          <a:off x="17261205" y="139890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84</xdr:row>
      <xdr:rowOff>31750</xdr:rowOff>
    </xdr:from>
    <xdr:to xmlns:xdr="http://schemas.openxmlformats.org/drawingml/2006/spreadsheetDrawing">
      <xdr:col>77</xdr:col>
      <xdr:colOff>95250</xdr:colOff>
      <xdr:row>84</xdr:row>
      <xdr:rowOff>133350</xdr:rowOff>
    </xdr:to>
    <xdr:sp macro="" textlink="">
      <xdr:nvSpPr>
        <xdr:cNvPr id="280" name="楕円 279"/>
        <xdr:cNvSpPr/>
      </xdr:nvSpPr>
      <xdr:spPr>
        <a:xfrm>
          <a:off x="16273780" y="1411351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82</xdr:row>
      <xdr:rowOff>143510</xdr:rowOff>
    </xdr:from>
    <xdr:ext cx="735965" cy="258445"/>
    <xdr:sp macro="" textlink="">
      <xdr:nvSpPr>
        <xdr:cNvPr id="281" name="テキスト ボックス 280"/>
        <xdr:cNvSpPr txBox="1"/>
      </xdr:nvSpPr>
      <xdr:spPr>
        <a:xfrm>
          <a:off x="15941675" y="1388999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84</xdr:row>
      <xdr:rowOff>165735</xdr:rowOff>
    </xdr:from>
    <xdr:to xmlns:xdr="http://schemas.openxmlformats.org/drawingml/2006/spreadsheetDrawing">
      <xdr:col>73</xdr:col>
      <xdr:colOff>44450</xdr:colOff>
      <xdr:row>85</xdr:row>
      <xdr:rowOff>95885</xdr:rowOff>
    </xdr:to>
    <xdr:sp macro="" textlink="">
      <xdr:nvSpPr>
        <xdr:cNvPr id="282" name="楕円 281"/>
        <xdr:cNvSpPr/>
      </xdr:nvSpPr>
      <xdr:spPr>
        <a:xfrm>
          <a:off x="15377160" y="1424749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106045</xdr:rowOff>
    </xdr:from>
    <xdr:ext cx="762000" cy="258445"/>
    <xdr:sp macro="" textlink="">
      <xdr:nvSpPr>
        <xdr:cNvPr id="283" name="テキスト ボックス 282"/>
        <xdr:cNvSpPr txBox="1"/>
      </xdr:nvSpPr>
      <xdr:spPr>
        <a:xfrm>
          <a:off x="15045055" y="140201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101600</xdr:rowOff>
    </xdr:from>
    <xdr:to xmlns:xdr="http://schemas.openxmlformats.org/drawingml/2006/spreadsheetDrawing">
      <xdr:col>68</xdr:col>
      <xdr:colOff>203200</xdr:colOff>
      <xdr:row>86</xdr:row>
      <xdr:rowOff>31750</xdr:rowOff>
    </xdr:to>
    <xdr:sp macro="" textlink="">
      <xdr:nvSpPr>
        <xdr:cNvPr id="284" name="楕円 283"/>
        <xdr:cNvSpPr/>
      </xdr:nvSpPr>
      <xdr:spPr>
        <a:xfrm>
          <a:off x="14480540" y="1435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86</xdr:row>
      <xdr:rowOff>16510</xdr:rowOff>
    </xdr:from>
    <xdr:ext cx="762000" cy="258445"/>
    <xdr:sp macro="" textlink="">
      <xdr:nvSpPr>
        <xdr:cNvPr id="285" name="テキスト ボックス 284"/>
        <xdr:cNvSpPr txBox="1"/>
      </xdr:nvSpPr>
      <xdr:spPr>
        <a:xfrm>
          <a:off x="14146530" y="144335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10795</xdr:rowOff>
    </xdr:from>
    <xdr:to xmlns:xdr="http://schemas.openxmlformats.org/drawingml/2006/spreadsheetDrawing">
      <xdr:col>64</xdr:col>
      <xdr:colOff>152400</xdr:colOff>
      <xdr:row>86</xdr:row>
      <xdr:rowOff>112395</xdr:rowOff>
    </xdr:to>
    <xdr:sp macro="" textlink="">
      <xdr:nvSpPr>
        <xdr:cNvPr id="286" name="楕円 285"/>
        <xdr:cNvSpPr/>
      </xdr:nvSpPr>
      <xdr:spPr>
        <a:xfrm>
          <a:off x="13583920" y="1442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97155</xdr:rowOff>
    </xdr:from>
    <xdr:ext cx="762000" cy="259080"/>
    <xdr:sp macro="" textlink="">
      <xdr:nvSpPr>
        <xdr:cNvPr id="287" name="テキスト ボックス 286"/>
        <xdr:cNvSpPr txBox="1"/>
      </xdr:nvSpPr>
      <xdr:spPr>
        <a:xfrm>
          <a:off x="13249910" y="14514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8" name="正方形/長方形 287"/>
        <xdr:cNvSpPr/>
      </xdr:nvSpPr>
      <xdr:spPr>
        <a:xfrm>
          <a:off x="12943205" y="863219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2505" cy="309245"/>
    <xdr:sp macro="" textlink="">
      <xdr:nvSpPr>
        <xdr:cNvPr id="289" name="テキスト ボックス 288"/>
        <xdr:cNvSpPr txBox="1"/>
      </xdr:nvSpPr>
      <xdr:spPr>
        <a:xfrm>
          <a:off x="13466445" y="8986520"/>
          <a:ext cx="22625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775"/>
    <xdr:sp macro="" textlink="">
      <xdr:nvSpPr>
        <xdr:cNvPr id="290" name="テキスト ボックス 289"/>
        <xdr:cNvSpPr txBox="1"/>
      </xdr:nvSpPr>
      <xdr:spPr>
        <a:xfrm>
          <a:off x="15879445" y="896112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[13.07</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91" name="正方形/長方形 290"/>
        <xdr:cNvSpPr/>
      </xdr:nvSpPr>
      <xdr:spPr>
        <a:xfrm>
          <a:off x="18132425" y="888238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2" name="正方形/長方形 291"/>
        <xdr:cNvSpPr/>
      </xdr:nvSpPr>
      <xdr:spPr>
        <a:xfrm>
          <a:off x="18132425" y="9065260"/>
          <a:ext cx="15392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3" name="正方形/長方形 292"/>
        <xdr:cNvSpPr/>
      </xdr:nvSpPr>
      <xdr:spPr>
        <a:xfrm>
          <a:off x="19798665"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4" name="正方形/長方形 293"/>
        <xdr:cNvSpPr/>
      </xdr:nvSpPr>
      <xdr:spPr>
        <a:xfrm>
          <a:off x="19798665"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5" name="正方形/長方形 294"/>
        <xdr:cNvSpPr/>
      </xdr:nvSpPr>
      <xdr:spPr>
        <a:xfrm>
          <a:off x="21272500"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6" name="正方形/長方形 295"/>
        <xdr:cNvSpPr/>
      </xdr:nvSpPr>
      <xdr:spPr>
        <a:xfrm>
          <a:off x="21272500"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7" name="正方形/長方形 296"/>
        <xdr:cNvSpPr/>
      </xdr:nvSpPr>
      <xdr:spPr>
        <a:xfrm>
          <a:off x="12943205" y="9378950"/>
          <a:ext cx="512572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8" name="正方形/長方形 297"/>
        <xdr:cNvSpPr/>
      </xdr:nvSpPr>
      <xdr:spPr>
        <a:xfrm>
          <a:off x="18261330" y="9378950"/>
          <a:ext cx="608774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9" name="正方形/長方形 298"/>
        <xdr:cNvSpPr/>
      </xdr:nvSpPr>
      <xdr:spPr>
        <a:xfrm>
          <a:off x="18261330" y="937895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300" name="テキスト ボックス 299"/>
        <xdr:cNvSpPr txBox="1"/>
      </xdr:nvSpPr>
      <xdr:spPr>
        <a:xfrm>
          <a:off x="18388330" y="9688830"/>
          <a:ext cx="583184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米軍基地から派生する諸課題への対応、基地跡地利用及び企業誘致等の推進を図るための職員配置を行っているため、類似団体と比較して多い状況である。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事務事業</a:t>
          </a:r>
          <a:r>
            <a:rPr kumimoji="1" lang="ja-JP" altLang="ja-JP" sz="1100">
              <a:solidFill>
                <a:schemeClr val="dk1"/>
              </a:solidFill>
              <a:effectLst/>
              <a:latin typeface="+mn-lt"/>
              <a:ea typeface="+mn-ea"/>
              <a:cs typeface="+mn-cs"/>
            </a:rPr>
            <a:t>の見直し</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DX</a:t>
          </a:r>
          <a:r>
            <a:rPr kumimoji="1" lang="ja-JP" altLang="en-US" sz="1100">
              <a:solidFill>
                <a:schemeClr val="dk1"/>
              </a:solidFill>
              <a:effectLst/>
              <a:latin typeface="+mn-lt"/>
              <a:ea typeface="+mn-ea"/>
              <a:cs typeface="+mn-cs"/>
            </a:rPr>
            <a:t>の推進</a:t>
          </a:r>
          <a:r>
            <a:rPr kumimoji="1" lang="ja-JP" altLang="ja-JP" sz="1100">
              <a:solidFill>
                <a:schemeClr val="dk1"/>
              </a:solidFill>
              <a:effectLst/>
              <a:latin typeface="+mn-lt"/>
              <a:ea typeface="+mn-ea"/>
              <a:cs typeface="+mn-cs"/>
            </a:rPr>
            <a:t>を</a:t>
          </a:r>
          <a:r>
            <a:rPr kumimoji="1" lang="ja-JP" altLang="en-US" sz="1100">
              <a:solidFill>
                <a:schemeClr val="dk1"/>
              </a:solidFill>
              <a:effectLst/>
              <a:latin typeface="+mn-lt"/>
              <a:ea typeface="+mn-ea"/>
              <a:cs typeface="+mn-cs"/>
            </a:rPr>
            <a:t>図り</a:t>
          </a:r>
          <a:r>
            <a:rPr kumimoji="1" lang="ja-JP" altLang="ja-JP" sz="1100">
              <a:solidFill>
                <a:schemeClr val="dk1"/>
              </a:solidFill>
              <a:effectLst/>
              <a:latin typeface="+mn-lt"/>
              <a:ea typeface="+mn-ea"/>
              <a:cs typeface="+mn-cs"/>
            </a:rPr>
            <a:t>、適正な職員配置に努める必要がある。</a:t>
          </a:r>
          <a:endParaRPr lang="ja-JP" altLang="ja-JP" sz="1400">
            <a:effectLst/>
          </a:endParaRPr>
        </a:p>
      </xdr:txBody>
    </xdr:sp>
    <xdr:clientData/>
  </xdr:twoCellAnchor>
  <xdr:oneCellAnchor>
    <xdr:from xmlns:xdr="http://schemas.openxmlformats.org/drawingml/2006/spreadsheetDrawing">
      <xdr:col>61</xdr:col>
      <xdr:colOff>6350</xdr:colOff>
      <xdr:row>54</xdr:row>
      <xdr:rowOff>140335</xdr:rowOff>
    </xdr:from>
    <xdr:ext cx="349885" cy="224790"/>
    <xdr:sp macro="" textlink="">
      <xdr:nvSpPr>
        <xdr:cNvPr id="301" name="テキスト ボックス 300"/>
        <xdr:cNvSpPr txBox="1"/>
      </xdr:nvSpPr>
      <xdr:spPr>
        <a:xfrm>
          <a:off x="12905105" y="9192895"/>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2" name="直線コネクタ 301"/>
        <xdr:cNvCxnSpPr/>
      </xdr:nvCxnSpPr>
      <xdr:spPr>
        <a:xfrm>
          <a:off x="12943205" y="117348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8445"/>
    <xdr:sp macro="" textlink="">
      <xdr:nvSpPr>
        <xdr:cNvPr id="303" name="テキスト ボックス 302"/>
        <xdr:cNvSpPr txBox="1"/>
      </xdr:nvSpPr>
      <xdr:spPr>
        <a:xfrm>
          <a:off x="12173585" y="11596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31750</xdr:rowOff>
    </xdr:from>
    <xdr:to xmlns:xdr="http://schemas.openxmlformats.org/drawingml/2006/spreadsheetDrawing">
      <xdr:col>85</xdr:col>
      <xdr:colOff>95250</xdr:colOff>
      <xdr:row>67</xdr:row>
      <xdr:rowOff>31750</xdr:rowOff>
    </xdr:to>
    <xdr:cxnSp macro="">
      <xdr:nvCxnSpPr>
        <xdr:cNvPr id="304" name="直線コネクタ 303"/>
        <xdr:cNvCxnSpPr/>
      </xdr:nvCxnSpPr>
      <xdr:spPr>
        <a:xfrm>
          <a:off x="12943205" y="112636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60960</xdr:rowOff>
    </xdr:from>
    <xdr:ext cx="762000" cy="259080"/>
    <xdr:sp macro="" textlink="">
      <xdr:nvSpPr>
        <xdr:cNvPr id="305" name="テキスト ボックス 304"/>
        <xdr:cNvSpPr txBox="1"/>
      </xdr:nvSpPr>
      <xdr:spPr>
        <a:xfrm>
          <a:off x="12173585" y="11125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64</xdr:row>
      <xdr:rowOff>63500</xdr:rowOff>
    </xdr:from>
    <xdr:to xmlns:xdr="http://schemas.openxmlformats.org/drawingml/2006/spreadsheetDrawing">
      <xdr:col>85</xdr:col>
      <xdr:colOff>95250</xdr:colOff>
      <xdr:row>64</xdr:row>
      <xdr:rowOff>63500</xdr:rowOff>
    </xdr:to>
    <xdr:cxnSp macro="">
      <xdr:nvCxnSpPr>
        <xdr:cNvPr id="306" name="直線コネクタ 305"/>
        <xdr:cNvCxnSpPr/>
      </xdr:nvCxnSpPr>
      <xdr:spPr>
        <a:xfrm>
          <a:off x="12943205" y="1079246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92710</xdr:rowOff>
    </xdr:from>
    <xdr:ext cx="762000" cy="258445"/>
    <xdr:sp macro="" textlink="">
      <xdr:nvSpPr>
        <xdr:cNvPr id="307" name="テキスト ボックス 306"/>
        <xdr:cNvSpPr txBox="1"/>
      </xdr:nvSpPr>
      <xdr:spPr>
        <a:xfrm>
          <a:off x="12173585" y="106540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95250</xdr:rowOff>
    </xdr:from>
    <xdr:to xmlns:xdr="http://schemas.openxmlformats.org/drawingml/2006/spreadsheetDrawing">
      <xdr:col>85</xdr:col>
      <xdr:colOff>95250</xdr:colOff>
      <xdr:row>61</xdr:row>
      <xdr:rowOff>95250</xdr:rowOff>
    </xdr:to>
    <xdr:cxnSp macro="">
      <xdr:nvCxnSpPr>
        <xdr:cNvPr id="308" name="直線コネクタ 307"/>
        <xdr:cNvCxnSpPr/>
      </xdr:nvCxnSpPr>
      <xdr:spPr>
        <a:xfrm>
          <a:off x="12943205" y="1032129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60</xdr:row>
      <xdr:rowOff>124460</xdr:rowOff>
    </xdr:from>
    <xdr:ext cx="762000" cy="258445"/>
    <xdr:sp macro="" textlink="">
      <xdr:nvSpPr>
        <xdr:cNvPr id="309" name="テキスト ボックス 308"/>
        <xdr:cNvSpPr txBox="1"/>
      </xdr:nvSpPr>
      <xdr:spPr>
        <a:xfrm>
          <a:off x="12173585" y="10182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127000</xdr:rowOff>
    </xdr:from>
    <xdr:to xmlns:xdr="http://schemas.openxmlformats.org/drawingml/2006/spreadsheetDrawing">
      <xdr:col>85</xdr:col>
      <xdr:colOff>95250</xdr:colOff>
      <xdr:row>58</xdr:row>
      <xdr:rowOff>127000</xdr:rowOff>
    </xdr:to>
    <xdr:cxnSp macro="">
      <xdr:nvCxnSpPr>
        <xdr:cNvPr id="310" name="直線コネクタ 309"/>
        <xdr:cNvCxnSpPr/>
      </xdr:nvCxnSpPr>
      <xdr:spPr>
        <a:xfrm>
          <a:off x="12943205" y="98501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156210</xdr:rowOff>
    </xdr:from>
    <xdr:ext cx="762000" cy="259080"/>
    <xdr:sp macro="" textlink="">
      <xdr:nvSpPr>
        <xdr:cNvPr id="311" name="テキスト ボックス 310"/>
        <xdr:cNvSpPr txBox="1"/>
      </xdr:nvSpPr>
      <xdr:spPr>
        <a:xfrm>
          <a:off x="12173585" y="9711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2" name="直線コネクタ 311"/>
        <xdr:cNvCxnSpPr/>
      </xdr:nvCxnSpPr>
      <xdr:spPr>
        <a:xfrm>
          <a:off x="12943205" y="93789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3" name="定員管理の状況グラフ枠"/>
        <xdr:cNvSpPr/>
      </xdr:nvSpPr>
      <xdr:spPr>
        <a:xfrm>
          <a:off x="12943205" y="9378950"/>
          <a:ext cx="512572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60</xdr:row>
      <xdr:rowOff>86360</xdr:rowOff>
    </xdr:from>
    <xdr:to xmlns:xdr="http://schemas.openxmlformats.org/drawingml/2006/spreadsheetDrawing">
      <xdr:col>81</xdr:col>
      <xdr:colOff>44450</xdr:colOff>
      <xdr:row>67</xdr:row>
      <xdr:rowOff>98425</xdr:rowOff>
    </xdr:to>
    <xdr:cxnSp macro="">
      <xdr:nvCxnSpPr>
        <xdr:cNvPr id="314" name="直線コネクタ 313"/>
        <xdr:cNvCxnSpPr/>
      </xdr:nvCxnSpPr>
      <xdr:spPr>
        <a:xfrm flipV="1">
          <a:off x="17172305" y="10144760"/>
          <a:ext cx="0" cy="11855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70485</xdr:rowOff>
    </xdr:from>
    <xdr:ext cx="761365" cy="258445"/>
    <xdr:sp macro="" textlink="">
      <xdr:nvSpPr>
        <xdr:cNvPr id="315" name="定員管理の状況最小値テキスト"/>
        <xdr:cNvSpPr txBox="1"/>
      </xdr:nvSpPr>
      <xdr:spPr>
        <a:xfrm>
          <a:off x="17261205" y="113023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98425</xdr:rowOff>
    </xdr:from>
    <xdr:to xmlns:xdr="http://schemas.openxmlformats.org/drawingml/2006/spreadsheetDrawing">
      <xdr:col>81</xdr:col>
      <xdr:colOff>133350</xdr:colOff>
      <xdr:row>67</xdr:row>
      <xdr:rowOff>98425</xdr:rowOff>
    </xdr:to>
    <xdr:cxnSp macro="">
      <xdr:nvCxnSpPr>
        <xdr:cNvPr id="316" name="直線コネクタ 315"/>
        <xdr:cNvCxnSpPr/>
      </xdr:nvCxnSpPr>
      <xdr:spPr>
        <a:xfrm>
          <a:off x="17081500" y="1133030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1270</xdr:rowOff>
    </xdr:from>
    <xdr:ext cx="761365" cy="259080"/>
    <xdr:sp macro="" textlink="">
      <xdr:nvSpPr>
        <xdr:cNvPr id="317" name="定員管理の状況最大値テキスト"/>
        <xdr:cNvSpPr txBox="1"/>
      </xdr:nvSpPr>
      <xdr:spPr>
        <a:xfrm>
          <a:off x="17261205" y="98920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60</xdr:row>
      <xdr:rowOff>86360</xdr:rowOff>
    </xdr:from>
    <xdr:to xmlns:xdr="http://schemas.openxmlformats.org/drawingml/2006/spreadsheetDrawing">
      <xdr:col>81</xdr:col>
      <xdr:colOff>133350</xdr:colOff>
      <xdr:row>60</xdr:row>
      <xdr:rowOff>86360</xdr:rowOff>
    </xdr:to>
    <xdr:cxnSp macro="">
      <xdr:nvCxnSpPr>
        <xdr:cNvPr id="318" name="直線コネクタ 317"/>
        <xdr:cNvCxnSpPr/>
      </xdr:nvCxnSpPr>
      <xdr:spPr>
        <a:xfrm>
          <a:off x="17081500" y="1014476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62</xdr:row>
      <xdr:rowOff>39370</xdr:rowOff>
    </xdr:from>
    <xdr:to xmlns:xdr="http://schemas.openxmlformats.org/drawingml/2006/spreadsheetDrawing">
      <xdr:col>81</xdr:col>
      <xdr:colOff>44450</xdr:colOff>
      <xdr:row>62</xdr:row>
      <xdr:rowOff>71755</xdr:rowOff>
    </xdr:to>
    <xdr:cxnSp macro="">
      <xdr:nvCxnSpPr>
        <xdr:cNvPr id="319" name="直線コネクタ 318"/>
        <xdr:cNvCxnSpPr/>
      </xdr:nvCxnSpPr>
      <xdr:spPr>
        <a:xfrm>
          <a:off x="16326485" y="10433050"/>
          <a:ext cx="84582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114300</xdr:rowOff>
    </xdr:from>
    <xdr:ext cx="761365" cy="259080"/>
    <xdr:sp macro="" textlink="">
      <xdr:nvSpPr>
        <xdr:cNvPr id="320" name="定員管理の状況平均値テキスト"/>
        <xdr:cNvSpPr txBox="1"/>
      </xdr:nvSpPr>
      <xdr:spPr>
        <a:xfrm>
          <a:off x="17261205" y="1017270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97790</xdr:rowOff>
    </xdr:from>
    <xdr:to xmlns:xdr="http://schemas.openxmlformats.org/drawingml/2006/spreadsheetDrawing">
      <xdr:col>81</xdr:col>
      <xdr:colOff>95250</xdr:colOff>
      <xdr:row>62</xdr:row>
      <xdr:rowOff>28575</xdr:rowOff>
    </xdr:to>
    <xdr:sp macro="" textlink="">
      <xdr:nvSpPr>
        <xdr:cNvPr id="321" name="フローチャート: 判断 320"/>
        <xdr:cNvSpPr/>
      </xdr:nvSpPr>
      <xdr:spPr>
        <a:xfrm>
          <a:off x="17119600" y="10323830"/>
          <a:ext cx="10350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62</xdr:row>
      <xdr:rowOff>39370</xdr:rowOff>
    </xdr:from>
    <xdr:to xmlns:xdr="http://schemas.openxmlformats.org/drawingml/2006/spreadsheetDrawing">
      <xdr:col>77</xdr:col>
      <xdr:colOff>44450</xdr:colOff>
      <xdr:row>62</xdr:row>
      <xdr:rowOff>56515</xdr:rowOff>
    </xdr:to>
    <xdr:cxnSp macro="">
      <xdr:nvCxnSpPr>
        <xdr:cNvPr id="322" name="直線コネクタ 321"/>
        <xdr:cNvCxnSpPr/>
      </xdr:nvCxnSpPr>
      <xdr:spPr>
        <a:xfrm flipV="1">
          <a:off x="15427960" y="10433050"/>
          <a:ext cx="89852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85725</xdr:rowOff>
    </xdr:from>
    <xdr:to xmlns:xdr="http://schemas.openxmlformats.org/drawingml/2006/spreadsheetDrawing">
      <xdr:col>77</xdr:col>
      <xdr:colOff>95250</xdr:colOff>
      <xdr:row>62</xdr:row>
      <xdr:rowOff>15875</xdr:rowOff>
    </xdr:to>
    <xdr:sp macro="" textlink="">
      <xdr:nvSpPr>
        <xdr:cNvPr id="323" name="フローチャート: 判断 322"/>
        <xdr:cNvSpPr/>
      </xdr:nvSpPr>
      <xdr:spPr>
        <a:xfrm>
          <a:off x="16273780" y="1031176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26035</xdr:rowOff>
    </xdr:from>
    <xdr:ext cx="735965" cy="259080"/>
    <xdr:sp macro="" textlink="">
      <xdr:nvSpPr>
        <xdr:cNvPr id="324" name="テキスト ボックス 323"/>
        <xdr:cNvSpPr txBox="1"/>
      </xdr:nvSpPr>
      <xdr:spPr>
        <a:xfrm>
          <a:off x="15941675" y="1008443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62</xdr:row>
      <xdr:rowOff>41910</xdr:rowOff>
    </xdr:from>
    <xdr:to xmlns:xdr="http://schemas.openxmlformats.org/drawingml/2006/spreadsheetDrawing">
      <xdr:col>72</xdr:col>
      <xdr:colOff>203200</xdr:colOff>
      <xdr:row>62</xdr:row>
      <xdr:rowOff>56515</xdr:rowOff>
    </xdr:to>
    <xdr:cxnSp macro="">
      <xdr:nvCxnSpPr>
        <xdr:cNvPr id="325" name="直線コネクタ 324"/>
        <xdr:cNvCxnSpPr/>
      </xdr:nvCxnSpPr>
      <xdr:spPr>
        <a:xfrm>
          <a:off x="14531340" y="10435590"/>
          <a:ext cx="89662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81915</xdr:rowOff>
    </xdr:from>
    <xdr:to xmlns:xdr="http://schemas.openxmlformats.org/drawingml/2006/spreadsheetDrawing">
      <xdr:col>73</xdr:col>
      <xdr:colOff>44450</xdr:colOff>
      <xdr:row>62</xdr:row>
      <xdr:rowOff>12065</xdr:rowOff>
    </xdr:to>
    <xdr:sp macro="" textlink="">
      <xdr:nvSpPr>
        <xdr:cNvPr id="326" name="フローチャート: 判断 325"/>
        <xdr:cNvSpPr/>
      </xdr:nvSpPr>
      <xdr:spPr>
        <a:xfrm>
          <a:off x="15377160" y="1030795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22225</xdr:rowOff>
    </xdr:from>
    <xdr:ext cx="762000" cy="259080"/>
    <xdr:sp macro="" textlink="">
      <xdr:nvSpPr>
        <xdr:cNvPr id="327" name="テキスト ボックス 326"/>
        <xdr:cNvSpPr txBox="1"/>
      </xdr:nvSpPr>
      <xdr:spPr>
        <a:xfrm>
          <a:off x="15045055" y="10080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62</xdr:row>
      <xdr:rowOff>41910</xdr:rowOff>
    </xdr:from>
    <xdr:to xmlns:xdr="http://schemas.openxmlformats.org/drawingml/2006/spreadsheetDrawing">
      <xdr:col>68</xdr:col>
      <xdr:colOff>152400</xdr:colOff>
      <xdr:row>62</xdr:row>
      <xdr:rowOff>43815</xdr:rowOff>
    </xdr:to>
    <xdr:cxnSp macro="">
      <xdr:nvCxnSpPr>
        <xdr:cNvPr id="328" name="直線コネクタ 327"/>
        <xdr:cNvCxnSpPr/>
      </xdr:nvCxnSpPr>
      <xdr:spPr>
        <a:xfrm flipV="1">
          <a:off x="13634720" y="10435590"/>
          <a:ext cx="89662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76200</xdr:rowOff>
    </xdr:from>
    <xdr:to xmlns:xdr="http://schemas.openxmlformats.org/drawingml/2006/spreadsheetDrawing">
      <xdr:col>68</xdr:col>
      <xdr:colOff>203200</xdr:colOff>
      <xdr:row>62</xdr:row>
      <xdr:rowOff>6350</xdr:rowOff>
    </xdr:to>
    <xdr:sp macro="" textlink="">
      <xdr:nvSpPr>
        <xdr:cNvPr id="329" name="フローチャート: 判断 328"/>
        <xdr:cNvSpPr/>
      </xdr:nvSpPr>
      <xdr:spPr>
        <a:xfrm>
          <a:off x="14480540" y="10302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60</xdr:row>
      <xdr:rowOff>16510</xdr:rowOff>
    </xdr:from>
    <xdr:ext cx="762000" cy="258445"/>
    <xdr:sp macro="" textlink="">
      <xdr:nvSpPr>
        <xdr:cNvPr id="330" name="テキスト ボックス 329"/>
        <xdr:cNvSpPr txBox="1"/>
      </xdr:nvSpPr>
      <xdr:spPr>
        <a:xfrm>
          <a:off x="14146530" y="100749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75565</xdr:rowOff>
    </xdr:from>
    <xdr:to xmlns:xdr="http://schemas.openxmlformats.org/drawingml/2006/spreadsheetDrawing">
      <xdr:col>64</xdr:col>
      <xdr:colOff>152400</xdr:colOff>
      <xdr:row>62</xdr:row>
      <xdr:rowOff>5715</xdr:rowOff>
    </xdr:to>
    <xdr:sp macro="" textlink="">
      <xdr:nvSpPr>
        <xdr:cNvPr id="331" name="フローチャート: 判断 330"/>
        <xdr:cNvSpPr/>
      </xdr:nvSpPr>
      <xdr:spPr>
        <a:xfrm>
          <a:off x="13583920" y="10301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15875</xdr:rowOff>
    </xdr:from>
    <xdr:ext cx="762000" cy="258445"/>
    <xdr:sp macro="" textlink="">
      <xdr:nvSpPr>
        <xdr:cNvPr id="332" name="テキスト ボックス 331"/>
        <xdr:cNvSpPr txBox="1"/>
      </xdr:nvSpPr>
      <xdr:spPr>
        <a:xfrm>
          <a:off x="13249910" y="100742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167640</xdr:rowOff>
    </xdr:from>
    <xdr:ext cx="761365" cy="259080"/>
    <xdr:sp macro="" textlink="">
      <xdr:nvSpPr>
        <xdr:cNvPr id="333" name="テキスト ボックス 332"/>
        <xdr:cNvSpPr txBox="1"/>
      </xdr:nvSpPr>
      <xdr:spPr>
        <a:xfrm>
          <a:off x="1695450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167640</xdr:rowOff>
    </xdr:from>
    <xdr:ext cx="761365" cy="259080"/>
    <xdr:sp macro="" textlink="">
      <xdr:nvSpPr>
        <xdr:cNvPr id="334" name="テキスト ボックス 333"/>
        <xdr:cNvSpPr txBox="1"/>
      </xdr:nvSpPr>
      <xdr:spPr>
        <a:xfrm>
          <a:off x="1610868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167640</xdr:rowOff>
    </xdr:from>
    <xdr:ext cx="761365" cy="259080"/>
    <xdr:sp macro="" textlink="">
      <xdr:nvSpPr>
        <xdr:cNvPr id="335" name="テキスト ボックス 334"/>
        <xdr:cNvSpPr txBox="1"/>
      </xdr:nvSpPr>
      <xdr:spPr>
        <a:xfrm>
          <a:off x="15210155"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167640</xdr:rowOff>
    </xdr:from>
    <xdr:ext cx="762000" cy="259080"/>
    <xdr:sp macro="" textlink="">
      <xdr:nvSpPr>
        <xdr:cNvPr id="336" name="テキスト ボックス 335"/>
        <xdr:cNvSpPr txBox="1"/>
      </xdr:nvSpPr>
      <xdr:spPr>
        <a:xfrm>
          <a:off x="14313535"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167640</xdr:rowOff>
    </xdr:from>
    <xdr:ext cx="762000" cy="259080"/>
    <xdr:sp macro="" textlink="">
      <xdr:nvSpPr>
        <xdr:cNvPr id="337" name="テキスト ボックス 336"/>
        <xdr:cNvSpPr txBox="1"/>
      </xdr:nvSpPr>
      <xdr:spPr>
        <a:xfrm>
          <a:off x="13416915"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20955</xdr:rowOff>
    </xdr:from>
    <xdr:to xmlns:xdr="http://schemas.openxmlformats.org/drawingml/2006/spreadsheetDrawing">
      <xdr:col>81</xdr:col>
      <xdr:colOff>95250</xdr:colOff>
      <xdr:row>62</xdr:row>
      <xdr:rowOff>122555</xdr:rowOff>
    </xdr:to>
    <xdr:sp macro="" textlink="">
      <xdr:nvSpPr>
        <xdr:cNvPr id="338" name="楕円 337"/>
        <xdr:cNvSpPr/>
      </xdr:nvSpPr>
      <xdr:spPr>
        <a:xfrm>
          <a:off x="17119600" y="10414635"/>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61</xdr:row>
      <xdr:rowOff>164465</xdr:rowOff>
    </xdr:from>
    <xdr:ext cx="761365" cy="258445"/>
    <xdr:sp macro="" textlink="">
      <xdr:nvSpPr>
        <xdr:cNvPr id="339" name="定員管理の状況該当値テキスト"/>
        <xdr:cNvSpPr txBox="1"/>
      </xdr:nvSpPr>
      <xdr:spPr>
        <a:xfrm>
          <a:off x="17261205" y="103905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61</xdr:row>
      <xdr:rowOff>160020</xdr:rowOff>
    </xdr:from>
    <xdr:to xmlns:xdr="http://schemas.openxmlformats.org/drawingml/2006/spreadsheetDrawing">
      <xdr:col>77</xdr:col>
      <xdr:colOff>95250</xdr:colOff>
      <xdr:row>62</xdr:row>
      <xdr:rowOff>90170</xdr:rowOff>
    </xdr:to>
    <xdr:sp macro="" textlink="">
      <xdr:nvSpPr>
        <xdr:cNvPr id="340" name="楕円 339"/>
        <xdr:cNvSpPr/>
      </xdr:nvSpPr>
      <xdr:spPr>
        <a:xfrm>
          <a:off x="16273780" y="1038606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74930</xdr:rowOff>
    </xdr:from>
    <xdr:ext cx="735965" cy="259080"/>
    <xdr:sp macro="" textlink="">
      <xdr:nvSpPr>
        <xdr:cNvPr id="341" name="テキスト ボックス 340"/>
        <xdr:cNvSpPr txBox="1"/>
      </xdr:nvSpPr>
      <xdr:spPr>
        <a:xfrm>
          <a:off x="15941675" y="1046861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62</xdr:row>
      <xdr:rowOff>5715</xdr:rowOff>
    </xdr:from>
    <xdr:to xmlns:xdr="http://schemas.openxmlformats.org/drawingml/2006/spreadsheetDrawing">
      <xdr:col>73</xdr:col>
      <xdr:colOff>44450</xdr:colOff>
      <xdr:row>62</xdr:row>
      <xdr:rowOff>107315</xdr:rowOff>
    </xdr:to>
    <xdr:sp macro="" textlink="">
      <xdr:nvSpPr>
        <xdr:cNvPr id="342" name="楕円 341"/>
        <xdr:cNvSpPr/>
      </xdr:nvSpPr>
      <xdr:spPr>
        <a:xfrm>
          <a:off x="15377160" y="10399395"/>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92075</xdr:rowOff>
    </xdr:from>
    <xdr:ext cx="762000" cy="258445"/>
    <xdr:sp macro="" textlink="">
      <xdr:nvSpPr>
        <xdr:cNvPr id="343" name="テキスト ボックス 342"/>
        <xdr:cNvSpPr txBox="1"/>
      </xdr:nvSpPr>
      <xdr:spPr>
        <a:xfrm>
          <a:off x="15045055" y="10485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61</xdr:row>
      <xdr:rowOff>162560</xdr:rowOff>
    </xdr:from>
    <xdr:to xmlns:xdr="http://schemas.openxmlformats.org/drawingml/2006/spreadsheetDrawing">
      <xdr:col>68</xdr:col>
      <xdr:colOff>203200</xdr:colOff>
      <xdr:row>62</xdr:row>
      <xdr:rowOff>92710</xdr:rowOff>
    </xdr:to>
    <xdr:sp macro="" textlink="">
      <xdr:nvSpPr>
        <xdr:cNvPr id="344" name="楕円 343"/>
        <xdr:cNvSpPr/>
      </xdr:nvSpPr>
      <xdr:spPr>
        <a:xfrm>
          <a:off x="14480540" y="10388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62</xdr:row>
      <xdr:rowOff>77470</xdr:rowOff>
    </xdr:from>
    <xdr:ext cx="762000" cy="259080"/>
    <xdr:sp macro="" textlink="">
      <xdr:nvSpPr>
        <xdr:cNvPr id="345" name="テキスト ボックス 344"/>
        <xdr:cNvSpPr txBox="1"/>
      </xdr:nvSpPr>
      <xdr:spPr>
        <a:xfrm>
          <a:off x="14146530" y="10471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164465</xdr:rowOff>
    </xdr:from>
    <xdr:to xmlns:xdr="http://schemas.openxmlformats.org/drawingml/2006/spreadsheetDrawing">
      <xdr:col>64</xdr:col>
      <xdr:colOff>152400</xdr:colOff>
      <xdr:row>62</xdr:row>
      <xdr:rowOff>94615</xdr:rowOff>
    </xdr:to>
    <xdr:sp macro="" textlink="">
      <xdr:nvSpPr>
        <xdr:cNvPr id="346" name="楕円 345"/>
        <xdr:cNvSpPr/>
      </xdr:nvSpPr>
      <xdr:spPr>
        <a:xfrm>
          <a:off x="13583920" y="10390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62</xdr:row>
      <xdr:rowOff>79375</xdr:rowOff>
    </xdr:from>
    <xdr:ext cx="762000" cy="259080"/>
    <xdr:sp macro="" textlink="">
      <xdr:nvSpPr>
        <xdr:cNvPr id="347" name="テキスト ボックス 346"/>
        <xdr:cNvSpPr txBox="1"/>
      </xdr:nvSpPr>
      <xdr:spPr>
        <a:xfrm>
          <a:off x="13249910" y="10473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8" name="正方形/長方形 347"/>
        <xdr:cNvSpPr/>
      </xdr:nvSpPr>
      <xdr:spPr>
        <a:xfrm>
          <a:off x="12943205" y="490601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280" cy="309245"/>
    <xdr:sp macro="" textlink="">
      <xdr:nvSpPr>
        <xdr:cNvPr id="349" name="テキスト ボックス 348"/>
        <xdr:cNvSpPr txBox="1"/>
      </xdr:nvSpPr>
      <xdr:spPr>
        <a:xfrm>
          <a:off x="13799185" y="5260340"/>
          <a:ext cx="160528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1000" cy="358775"/>
    <xdr:sp macro="" textlink="">
      <xdr:nvSpPr>
        <xdr:cNvPr id="350" name="テキスト ボックス 349"/>
        <xdr:cNvSpPr txBox="1"/>
      </xdr:nvSpPr>
      <xdr:spPr>
        <a:xfrm>
          <a:off x="15546705" y="523494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1" name="正方形/長方形 350"/>
        <xdr:cNvSpPr/>
      </xdr:nvSpPr>
      <xdr:spPr>
        <a:xfrm>
          <a:off x="18132425" y="515620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2" name="正方形/長方形 351"/>
        <xdr:cNvSpPr/>
      </xdr:nvSpPr>
      <xdr:spPr>
        <a:xfrm>
          <a:off x="18132425" y="534289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3" name="正方形/長方形 352"/>
        <xdr:cNvSpPr/>
      </xdr:nvSpPr>
      <xdr:spPr>
        <a:xfrm>
          <a:off x="19798665"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4" name="正方形/長方形 353"/>
        <xdr:cNvSpPr/>
      </xdr:nvSpPr>
      <xdr:spPr>
        <a:xfrm>
          <a:off x="19798665"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5" name="正方形/長方形 354"/>
        <xdr:cNvSpPr/>
      </xdr:nvSpPr>
      <xdr:spPr>
        <a:xfrm>
          <a:off x="21272500"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6" name="正方形/長方形 355"/>
        <xdr:cNvSpPr/>
      </xdr:nvSpPr>
      <xdr:spPr>
        <a:xfrm>
          <a:off x="21272500"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7" name="正方形/長方形 356"/>
        <xdr:cNvSpPr/>
      </xdr:nvSpPr>
      <xdr:spPr>
        <a:xfrm>
          <a:off x="12943205" y="565277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8" name="正方形/長方形 357"/>
        <xdr:cNvSpPr/>
      </xdr:nvSpPr>
      <xdr:spPr>
        <a:xfrm>
          <a:off x="18261330" y="565277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9" name="正方形/長方形 358"/>
        <xdr:cNvSpPr/>
      </xdr:nvSpPr>
      <xdr:spPr>
        <a:xfrm>
          <a:off x="18261330" y="565277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0" name="テキスト ボックス 359"/>
        <xdr:cNvSpPr txBox="1"/>
      </xdr:nvSpPr>
      <xdr:spPr>
        <a:xfrm>
          <a:off x="18388330" y="5962650"/>
          <a:ext cx="583184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実質</a:t>
          </a:r>
          <a:r>
            <a:rPr kumimoji="1" lang="ja-JP" altLang="ja-JP" sz="1100">
              <a:solidFill>
                <a:schemeClr val="dk1"/>
              </a:solidFill>
              <a:effectLst/>
              <a:latin typeface="+mn-lt"/>
              <a:ea typeface="+mn-ea"/>
              <a:cs typeface="+mn-cs"/>
            </a:rPr>
            <a:t>公債費比率は、全国・県平均を下回っており、良好な状態であると考える。</a:t>
          </a:r>
          <a:endParaRPr lang="ja-JP" altLang="ja-JP" sz="1400">
            <a:effectLst/>
          </a:endParaRPr>
        </a:p>
        <a:p>
          <a:r>
            <a:rPr kumimoji="1" lang="ja-JP" altLang="ja-JP" sz="1100">
              <a:solidFill>
                <a:schemeClr val="dk1"/>
              </a:solidFill>
              <a:effectLst/>
              <a:latin typeface="+mn-lt"/>
              <a:ea typeface="+mn-ea"/>
              <a:cs typeface="+mn-cs"/>
            </a:rPr>
            <a:t>　地方債の新規発行については、交付税措置率の高い事業を優先し、償還シミュレーションをすることで、元利償還金が急激に増加しないように留意していく。</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5425"/>
    <xdr:sp macro="" textlink="">
      <xdr:nvSpPr>
        <xdr:cNvPr id="361" name="テキスト ボックス 360"/>
        <xdr:cNvSpPr txBox="1"/>
      </xdr:nvSpPr>
      <xdr:spPr>
        <a:xfrm>
          <a:off x="12905105" y="546608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2" name="直線コネクタ 361"/>
        <xdr:cNvCxnSpPr/>
      </xdr:nvCxnSpPr>
      <xdr:spPr>
        <a:xfrm>
          <a:off x="12943205" y="80124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8445"/>
    <xdr:sp macro="" textlink="">
      <xdr:nvSpPr>
        <xdr:cNvPr id="363" name="テキスト ボックス 362"/>
        <xdr:cNvSpPr txBox="1"/>
      </xdr:nvSpPr>
      <xdr:spPr>
        <a:xfrm>
          <a:off x="12173585" y="7874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165100</xdr:rowOff>
    </xdr:from>
    <xdr:to xmlns:xdr="http://schemas.openxmlformats.org/drawingml/2006/spreadsheetDrawing">
      <xdr:col>85</xdr:col>
      <xdr:colOff>95250</xdr:colOff>
      <xdr:row>44</xdr:row>
      <xdr:rowOff>165100</xdr:rowOff>
    </xdr:to>
    <xdr:cxnSp macro="">
      <xdr:nvCxnSpPr>
        <xdr:cNvPr id="364" name="直線コネクタ 363"/>
        <xdr:cNvCxnSpPr/>
      </xdr:nvCxnSpPr>
      <xdr:spPr>
        <a:xfrm>
          <a:off x="12943205" y="754126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22860</xdr:rowOff>
    </xdr:from>
    <xdr:ext cx="762000" cy="259080"/>
    <xdr:sp macro="" textlink="">
      <xdr:nvSpPr>
        <xdr:cNvPr id="365" name="テキスト ボックス 364"/>
        <xdr:cNvSpPr txBox="1"/>
      </xdr:nvSpPr>
      <xdr:spPr>
        <a:xfrm>
          <a:off x="12173585" y="7399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25400</xdr:rowOff>
    </xdr:from>
    <xdr:to xmlns:xdr="http://schemas.openxmlformats.org/drawingml/2006/spreadsheetDrawing">
      <xdr:col>85</xdr:col>
      <xdr:colOff>95250</xdr:colOff>
      <xdr:row>42</xdr:row>
      <xdr:rowOff>25400</xdr:rowOff>
    </xdr:to>
    <xdr:cxnSp macro="">
      <xdr:nvCxnSpPr>
        <xdr:cNvPr id="366" name="直線コネクタ 365"/>
        <xdr:cNvCxnSpPr/>
      </xdr:nvCxnSpPr>
      <xdr:spPr>
        <a:xfrm>
          <a:off x="12943205" y="70662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54610</xdr:rowOff>
    </xdr:from>
    <xdr:ext cx="762000" cy="258445"/>
    <xdr:sp macro="" textlink="">
      <xdr:nvSpPr>
        <xdr:cNvPr id="367" name="テキスト ボックス 366"/>
        <xdr:cNvSpPr txBox="1"/>
      </xdr:nvSpPr>
      <xdr:spPr>
        <a:xfrm>
          <a:off x="12173585" y="69278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57150</xdr:rowOff>
    </xdr:from>
    <xdr:to xmlns:xdr="http://schemas.openxmlformats.org/drawingml/2006/spreadsheetDrawing">
      <xdr:col>85</xdr:col>
      <xdr:colOff>95250</xdr:colOff>
      <xdr:row>39</xdr:row>
      <xdr:rowOff>57150</xdr:rowOff>
    </xdr:to>
    <xdr:cxnSp macro="">
      <xdr:nvCxnSpPr>
        <xdr:cNvPr id="368" name="直線コネクタ 367"/>
        <xdr:cNvCxnSpPr/>
      </xdr:nvCxnSpPr>
      <xdr:spPr>
        <a:xfrm>
          <a:off x="12943205" y="65951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86360</xdr:rowOff>
    </xdr:from>
    <xdr:ext cx="762000" cy="257810"/>
    <xdr:sp macro="" textlink="">
      <xdr:nvSpPr>
        <xdr:cNvPr id="369" name="テキスト ボックス 368"/>
        <xdr:cNvSpPr txBox="1"/>
      </xdr:nvSpPr>
      <xdr:spPr>
        <a:xfrm>
          <a:off x="12173585" y="64566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88900</xdr:rowOff>
    </xdr:from>
    <xdr:to xmlns:xdr="http://schemas.openxmlformats.org/drawingml/2006/spreadsheetDrawing">
      <xdr:col>85</xdr:col>
      <xdr:colOff>95250</xdr:colOff>
      <xdr:row>36</xdr:row>
      <xdr:rowOff>88900</xdr:rowOff>
    </xdr:to>
    <xdr:cxnSp macro="">
      <xdr:nvCxnSpPr>
        <xdr:cNvPr id="370" name="直線コネクタ 369"/>
        <xdr:cNvCxnSpPr/>
      </xdr:nvCxnSpPr>
      <xdr:spPr>
        <a:xfrm>
          <a:off x="12943205" y="612394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118110</xdr:rowOff>
    </xdr:from>
    <xdr:ext cx="762000" cy="259080"/>
    <xdr:sp macro="" textlink="">
      <xdr:nvSpPr>
        <xdr:cNvPr id="371" name="テキスト ボックス 370"/>
        <xdr:cNvSpPr txBox="1"/>
      </xdr:nvSpPr>
      <xdr:spPr>
        <a:xfrm>
          <a:off x="12173585" y="5985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2" name="直線コネクタ 371"/>
        <xdr:cNvCxnSpPr/>
      </xdr:nvCxnSpPr>
      <xdr:spPr>
        <a:xfrm>
          <a:off x="12943205" y="565277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3" name="公債費負担の状況グラフ枠"/>
        <xdr:cNvSpPr/>
      </xdr:nvSpPr>
      <xdr:spPr>
        <a:xfrm>
          <a:off x="12943205" y="565277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88900</xdr:rowOff>
    </xdr:from>
    <xdr:to xmlns:xdr="http://schemas.openxmlformats.org/drawingml/2006/spreadsheetDrawing">
      <xdr:col>81</xdr:col>
      <xdr:colOff>44450</xdr:colOff>
      <xdr:row>45</xdr:row>
      <xdr:rowOff>12700</xdr:rowOff>
    </xdr:to>
    <xdr:cxnSp macro="">
      <xdr:nvCxnSpPr>
        <xdr:cNvPr id="374" name="直線コネクタ 373"/>
        <xdr:cNvCxnSpPr/>
      </xdr:nvCxnSpPr>
      <xdr:spPr>
        <a:xfrm flipV="1">
          <a:off x="17172305" y="6123940"/>
          <a:ext cx="0" cy="14325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156210</xdr:rowOff>
    </xdr:from>
    <xdr:ext cx="761365" cy="259080"/>
    <xdr:sp macro="" textlink="">
      <xdr:nvSpPr>
        <xdr:cNvPr id="375" name="公債費負担の状況最小値テキスト"/>
        <xdr:cNvSpPr txBox="1"/>
      </xdr:nvSpPr>
      <xdr:spPr>
        <a:xfrm>
          <a:off x="17261205" y="75323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12700</xdr:rowOff>
    </xdr:from>
    <xdr:to xmlns:xdr="http://schemas.openxmlformats.org/drawingml/2006/spreadsheetDrawing">
      <xdr:col>81</xdr:col>
      <xdr:colOff>133350</xdr:colOff>
      <xdr:row>45</xdr:row>
      <xdr:rowOff>12700</xdr:rowOff>
    </xdr:to>
    <xdr:cxnSp macro="">
      <xdr:nvCxnSpPr>
        <xdr:cNvPr id="376" name="直線コネクタ 375"/>
        <xdr:cNvCxnSpPr/>
      </xdr:nvCxnSpPr>
      <xdr:spPr>
        <a:xfrm>
          <a:off x="17081500" y="755650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3810</xdr:rowOff>
    </xdr:from>
    <xdr:ext cx="761365" cy="259080"/>
    <xdr:sp macro="" textlink="">
      <xdr:nvSpPr>
        <xdr:cNvPr id="377" name="公債費負担の状況最大値テキスト"/>
        <xdr:cNvSpPr txBox="1"/>
      </xdr:nvSpPr>
      <xdr:spPr>
        <a:xfrm>
          <a:off x="17261205" y="5871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88900</xdr:rowOff>
    </xdr:from>
    <xdr:to xmlns:xdr="http://schemas.openxmlformats.org/drawingml/2006/spreadsheetDrawing">
      <xdr:col>81</xdr:col>
      <xdr:colOff>133350</xdr:colOff>
      <xdr:row>36</xdr:row>
      <xdr:rowOff>88900</xdr:rowOff>
    </xdr:to>
    <xdr:cxnSp macro="">
      <xdr:nvCxnSpPr>
        <xdr:cNvPr id="378" name="直線コネクタ 377"/>
        <xdr:cNvCxnSpPr/>
      </xdr:nvCxnSpPr>
      <xdr:spPr>
        <a:xfrm>
          <a:off x="17081500" y="612394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38</xdr:row>
      <xdr:rowOff>167640</xdr:rowOff>
    </xdr:from>
    <xdr:to xmlns:xdr="http://schemas.openxmlformats.org/drawingml/2006/spreadsheetDrawing">
      <xdr:col>81</xdr:col>
      <xdr:colOff>44450</xdr:colOff>
      <xdr:row>39</xdr:row>
      <xdr:rowOff>28575</xdr:rowOff>
    </xdr:to>
    <xdr:cxnSp macro="">
      <xdr:nvCxnSpPr>
        <xdr:cNvPr id="379" name="直線コネクタ 378"/>
        <xdr:cNvCxnSpPr/>
      </xdr:nvCxnSpPr>
      <xdr:spPr>
        <a:xfrm>
          <a:off x="16326485" y="6537960"/>
          <a:ext cx="84582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106045</xdr:rowOff>
    </xdr:from>
    <xdr:ext cx="761365" cy="258445"/>
    <xdr:sp macro="" textlink="">
      <xdr:nvSpPr>
        <xdr:cNvPr id="380" name="公債費負担の状況平均値テキスト"/>
        <xdr:cNvSpPr txBox="1"/>
      </xdr:nvSpPr>
      <xdr:spPr>
        <a:xfrm>
          <a:off x="17261205" y="681164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133985</xdr:rowOff>
    </xdr:from>
    <xdr:to xmlns:xdr="http://schemas.openxmlformats.org/drawingml/2006/spreadsheetDrawing">
      <xdr:col>81</xdr:col>
      <xdr:colOff>95250</xdr:colOff>
      <xdr:row>41</xdr:row>
      <xdr:rowOff>64135</xdr:rowOff>
    </xdr:to>
    <xdr:sp macro="" textlink="">
      <xdr:nvSpPr>
        <xdr:cNvPr id="381" name="フローチャート: 判断 380"/>
        <xdr:cNvSpPr/>
      </xdr:nvSpPr>
      <xdr:spPr>
        <a:xfrm>
          <a:off x="17119600" y="683958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38</xdr:row>
      <xdr:rowOff>151130</xdr:rowOff>
    </xdr:from>
    <xdr:to xmlns:xdr="http://schemas.openxmlformats.org/drawingml/2006/spreadsheetDrawing">
      <xdr:col>77</xdr:col>
      <xdr:colOff>44450</xdr:colOff>
      <xdr:row>38</xdr:row>
      <xdr:rowOff>167640</xdr:rowOff>
    </xdr:to>
    <xdr:cxnSp macro="">
      <xdr:nvCxnSpPr>
        <xdr:cNvPr id="382" name="直線コネクタ 381"/>
        <xdr:cNvCxnSpPr/>
      </xdr:nvCxnSpPr>
      <xdr:spPr>
        <a:xfrm>
          <a:off x="15427960" y="6521450"/>
          <a:ext cx="8985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133985</xdr:rowOff>
    </xdr:from>
    <xdr:to xmlns:xdr="http://schemas.openxmlformats.org/drawingml/2006/spreadsheetDrawing">
      <xdr:col>77</xdr:col>
      <xdr:colOff>95250</xdr:colOff>
      <xdr:row>41</xdr:row>
      <xdr:rowOff>64135</xdr:rowOff>
    </xdr:to>
    <xdr:sp macro="" textlink="">
      <xdr:nvSpPr>
        <xdr:cNvPr id="383" name="フローチャート: 判断 382"/>
        <xdr:cNvSpPr/>
      </xdr:nvSpPr>
      <xdr:spPr>
        <a:xfrm>
          <a:off x="16273780" y="683958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48895</xdr:rowOff>
    </xdr:from>
    <xdr:ext cx="735965" cy="259080"/>
    <xdr:sp macro="" textlink="">
      <xdr:nvSpPr>
        <xdr:cNvPr id="384" name="テキスト ボックス 383"/>
        <xdr:cNvSpPr txBox="1"/>
      </xdr:nvSpPr>
      <xdr:spPr>
        <a:xfrm>
          <a:off x="15941675" y="692213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38</xdr:row>
      <xdr:rowOff>151130</xdr:rowOff>
    </xdr:from>
    <xdr:to xmlns:xdr="http://schemas.openxmlformats.org/drawingml/2006/spreadsheetDrawing">
      <xdr:col>72</xdr:col>
      <xdr:colOff>203200</xdr:colOff>
      <xdr:row>38</xdr:row>
      <xdr:rowOff>161290</xdr:rowOff>
    </xdr:to>
    <xdr:cxnSp macro="">
      <xdr:nvCxnSpPr>
        <xdr:cNvPr id="385" name="直線コネクタ 384"/>
        <xdr:cNvCxnSpPr/>
      </xdr:nvCxnSpPr>
      <xdr:spPr>
        <a:xfrm flipV="1">
          <a:off x="14531340" y="6521450"/>
          <a:ext cx="89662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124460</xdr:rowOff>
    </xdr:from>
    <xdr:to xmlns:xdr="http://schemas.openxmlformats.org/drawingml/2006/spreadsheetDrawing">
      <xdr:col>73</xdr:col>
      <xdr:colOff>44450</xdr:colOff>
      <xdr:row>41</xdr:row>
      <xdr:rowOff>54610</xdr:rowOff>
    </xdr:to>
    <xdr:sp macro="" textlink="">
      <xdr:nvSpPr>
        <xdr:cNvPr id="386" name="フローチャート: 判断 385"/>
        <xdr:cNvSpPr/>
      </xdr:nvSpPr>
      <xdr:spPr>
        <a:xfrm>
          <a:off x="15377160" y="683006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39370</xdr:rowOff>
    </xdr:from>
    <xdr:ext cx="762000" cy="259080"/>
    <xdr:sp macro="" textlink="">
      <xdr:nvSpPr>
        <xdr:cNvPr id="387" name="テキスト ボックス 386"/>
        <xdr:cNvSpPr txBox="1"/>
      </xdr:nvSpPr>
      <xdr:spPr>
        <a:xfrm>
          <a:off x="15045055" y="691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38</xdr:row>
      <xdr:rowOff>161290</xdr:rowOff>
    </xdr:from>
    <xdr:to xmlns:xdr="http://schemas.openxmlformats.org/drawingml/2006/spreadsheetDrawing">
      <xdr:col>68</xdr:col>
      <xdr:colOff>152400</xdr:colOff>
      <xdr:row>38</xdr:row>
      <xdr:rowOff>167640</xdr:rowOff>
    </xdr:to>
    <xdr:cxnSp macro="">
      <xdr:nvCxnSpPr>
        <xdr:cNvPr id="388" name="直線コネクタ 387"/>
        <xdr:cNvCxnSpPr/>
      </xdr:nvCxnSpPr>
      <xdr:spPr>
        <a:xfrm flipV="1">
          <a:off x="13634720" y="6531610"/>
          <a:ext cx="89662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124460</xdr:rowOff>
    </xdr:from>
    <xdr:to xmlns:xdr="http://schemas.openxmlformats.org/drawingml/2006/spreadsheetDrawing">
      <xdr:col>68</xdr:col>
      <xdr:colOff>203200</xdr:colOff>
      <xdr:row>41</xdr:row>
      <xdr:rowOff>54610</xdr:rowOff>
    </xdr:to>
    <xdr:sp macro="" textlink="">
      <xdr:nvSpPr>
        <xdr:cNvPr id="389" name="フローチャート: 判断 388"/>
        <xdr:cNvSpPr/>
      </xdr:nvSpPr>
      <xdr:spPr>
        <a:xfrm>
          <a:off x="14480540" y="6830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39370</xdr:rowOff>
    </xdr:from>
    <xdr:ext cx="762000" cy="259080"/>
    <xdr:sp macro="" textlink="">
      <xdr:nvSpPr>
        <xdr:cNvPr id="390" name="テキスト ボックス 389"/>
        <xdr:cNvSpPr txBox="1"/>
      </xdr:nvSpPr>
      <xdr:spPr>
        <a:xfrm>
          <a:off x="14146530" y="691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114935</xdr:rowOff>
    </xdr:from>
    <xdr:to xmlns:xdr="http://schemas.openxmlformats.org/drawingml/2006/spreadsheetDrawing">
      <xdr:col>64</xdr:col>
      <xdr:colOff>152400</xdr:colOff>
      <xdr:row>41</xdr:row>
      <xdr:rowOff>45085</xdr:rowOff>
    </xdr:to>
    <xdr:sp macro="" textlink="">
      <xdr:nvSpPr>
        <xdr:cNvPr id="391" name="フローチャート: 判断 390"/>
        <xdr:cNvSpPr/>
      </xdr:nvSpPr>
      <xdr:spPr>
        <a:xfrm>
          <a:off x="13583920" y="6820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29845</xdr:rowOff>
    </xdr:from>
    <xdr:ext cx="762000" cy="258445"/>
    <xdr:sp macro="" textlink="">
      <xdr:nvSpPr>
        <xdr:cNvPr id="392" name="テキスト ボックス 391"/>
        <xdr:cNvSpPr txBox="1"/>
      </xdr:nvSpPr>
      <xdr:spPr>
        <a:xfrm>
          <a:off x="13249910" y="69030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1365" cy="259080"/>
    <xdr:sp macro="" textlink="">
      <xdr:nvSpPr>
        <xdr:cNvPr id="393" name="テキスト ボックス 392"/>
        <xdr:cNvSpPr txBox="1"/>
      </xdr:nvSpPr>
      <xdr:spPr>
        <a:xfrm>
          <a:off x="1695450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1365" cy="259080"/>
    <xdr:sp macro="" textlink="">
      <xdr:nvSpPr>
        <xdr:cNvPr id="394" name="テキスト ボックス 393"/>
        <xdr:cNvSpPr txBox="1"/>
      </xdr:nvSpPr>
      <xdr:spPr>
        <a:xfrm>
          <a:off x="1610868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1365" cy="259080"/>
    <xdr:sp macro="" textlink="">
      <xdr:nvSpPr>
        <xdr:cNvPr id="395" name="テキスト ボックス 394"/>
        <xdr:cNvSpPr txBox="1"/>
      </xdr:nvSpPr>
      <xdr:spPr>
        <a:xfrm>
          <a:off x="15210155"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6" name="テキスト ボックス 395"/>
        <xdr:cNvSpPr txBox="1"/>
      </xdr:nvSpPr>
      <xdr:spPr>
        <a:xfrm>
          <a:off x="1431353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7" name="テキスト ボックス 396"/>
        <xdr:cNvSpPr txBox="1"/>
      </xdr:nvSpPr>
      <xdr:spPr>
        <a:xfrm>
          <a:off x="1341691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38</xdr:row>
      <xdr:rowOff>148590</xdr:rowOff>
    </xdr:from>
    <xdr:to xmlns:xdr="http://schemas.openxmlformats.org/drawingml/2006/spreadsheetDrawing">
      <xdr:col>81</xdr:col>
      <xdr:colOff>95250</xdr:colOff>
      <xdr:row>39</xdr:row>
      <xdr:rowOff>78740</xdr:rowOff>
    </xdr:to>
    <xdr:sp macro="" textlink="">
      <xdr:nvSpPr>
        <xdr:cNvPr id="398" name="楕円 397"/>
        <xdr:cNvSpPr/>
      </xdr:nvSpPr>
      <xdr:spPr>
        <a:xfrm>
          <a:off x="17119600" y="651891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37</xdr:row>
      <xdr:rowOff>165100</xdr:rowOff>
    </xdr:from>
    <xdr:ext cx="761365" cy="258445"/>
    <xdr:sp macro="" textlink="">
      <xdr:nvSpPr>
        <xdr:cNvPr id="399" name="公債費負担の状況該当値テキスト"/>
        <xdr:cNvSpPr txBox="1"/>
      </xdr:nvSpPr>
      <xdr:spPr>
        <a:xfrm>
          <a:off x="17261205" y="63677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38</xdr:row>
      <xdr:rowOff>120015</xdr:rowOff>
    </xdr:from>
    <xdr:to xmlns:xdr="http://schemas.openxmlformats.org/drawingml/2006/spreadsheetDrawing">
      <xdr:col>77</xdr:col>
      <xdr:colOff>95250</xdr:colOff>
      <xdr:row>39</xdr:row>
      <xdr:rowOff>50165</xdr:rowOff>
    </xdr:to>
    <xdr:sp macro="" textlink="">
      <xdr:nvSpPr>
        <xdr:cNvPr id="400" name="楕円 399"/>
        <xdr:cNvSpPr/>
      </xdr:nvSpPr>
      <xdr:spPr>
        <a:xfrm>
          <a:off x="16273780" y="649033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37</xdr:row>
      <xdr:rowOff>60325</xdr:rowOff>
    </xdr:from>
    <xdr:ext cx="735965" cy="259080"/>
    <xdr:sp macro="" textlink="">
      <xdr:nvSpPr>
        <xdr:cNvPr id="401" name="テキスト ボックス 400"/>
        <xdr:cNvSpPr txBox="1"/>
      </xdr:nvSpPr>
      <xdr:spPr>
        <a:xfrm>
          <a:off x="15941675" y="626300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38</xdr:row>
      <xdr:rowOff>100330</xdr:rowOff>
    </xdr:from>
    <xdr:to xmlns:xdr="http://schemas.openxmlformats.org/drawingml/2006/spreadsheetDrawing">
      <xdr:col>73</xdr:col>
      <xdr:colOff>44450</xdr:colOff>
      <xdr:row>39</xdr:row>
      <xdr:rowOff>30480</xdr:rowOff>
    </xdr:to>
    <xdr:sp macro="" textlink="">
      <xdr:nvSpPr>
        <xdr:cNvPr id="402" name="楕円 401"/>
        <xdr:cNvSpPr/>
      </xdr:nvSpPr>
      <xdr:spPr>
        <a:xfrm>
          <a:off x="15377160" y="647065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37</xdr:row>
      <xdr:rowOff>40640</xdr:rowOff>
    </xdr:from>
    <xdr:ext cx="762000" cy="259080"/>
    <xdr:sp macro="" textlink="">
      <xdr:nvSpPr>
        <xdr:cNvPr id="403" name="テキスト ボックス 402"/>
        <xdr:cNvSpPr txBox="1"/>
      </xdr:nvSpPr>
      <xdr:spPr>
        <a:xfrm>
          <a:off x="15045055" y="6243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38</xdr:row>
      <xdr:rowOff>110490</xdr:rowOff>
    </xdr:from>
    <xdr:to xmlns:xdr="http://schemas.openxmlformats.org/drawingml/2006/spreadsheetDrawing">
      <xdr:col>68</xdr:col>
      <xdr:colOff>203200</xdr:colOff>
      <xdr:row>39</xdr:row>
      <xdr:rowOff>40640</xdr:rowOff>
    </xdr:to>
    <xdr:sp macro="" textlink="">
      <xdr:nvSpPr>
        <xdr:cNvPr id="404" name="楕円 403"/>
        <xdr:cNvSpPr/>
      </xdr:nvSpPr>
      <xdr:spPr>
        <a:xfrm>
          <a:off x="14480540" y="6480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37</xdr:row>
      <xdr:rowOff>50800</xdr:rowOff>
    </xdr:from>
    <xdr:ext cx="762000" cy="258445"/>
    <xdr:sp macro="" textlink="">
      <xdr:nvSpPr>
        <xdr:cNvPr id="405" name="テキスト ボックス 404"/>
        <xdr:cNvSpPr txBox="1"/>
      </xdr:nvSpPr>
      <xdr:spPr>
        <a:xfrm>
          <a:off x="14146530" y="62534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38</xdr:row>
      <xdr:rowOff>120015</xdr:rowOff>
    </xdr:from>
    <xdr:to xmlns:xdr="http://schemas.openxmlformats.org/drawingml/2006/spreadsheetDrawing">
      <xdr:col>64</xdr:col>
      <xdr:colOff>152400</xdr:colOff>
      <xdr:row>39</xdr:row>
      <xdr:rowOff>50165</xdr:rowOff>
    </xdr:to>
    <xdr:sp macro="" textlink="">
      <xdr:nvSpPr>
        <xdr:cNvPr id="406" name="楕円 405"/>
        <xdr:cNvSpPr/>
      </xdr:nvSpPr>
      <xdr:spPr>
        <a:xfrm>
          <a:off x="13583920" y="6490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37</xdr:row>
      <xdr:rowOff>60325</xdr:rowOff>
    </xdr:from>
    <xdr:ext cx="762000" cy="259080"/>
    <xdr:sp macro="" textlink="">
      <xdr:nvSpPr>
        <xdr:cNvPr id="407" name="テキスト ボックス 406"/>
        <xdr:cNvSpPr txBox="1"/>
      </xdr:nvSpPr>
      <xdr:spPr>
        <a:xfrm>
          <a:off x="13249910" y="6263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8" name="正方形/長方形 407"/>
        <xdr:cNvSpPr/>
      </xdr:nvSpPr>
      <xdr:spPr>
        <a:xfrm>
          <a:off x="12943205" y="1179830"/>
          <a:ext cx="512572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09" name="テキスト ボックス 408"/>
        <xdr:cNvSpPr txBox="1"/>
      </xdr:nvSpPr>
      <xdr:spPr>
        <a:xfrm>
          <a:off x="13882370" y="153416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10" name="テキスト ボックス 409"/>
        <xdr:cNvSpPr txBox="1"/>
      </xdr:nvSpPr>
      <xdr:spPr>
        <a:xfrm>
          <a:off x="15463520" y="150876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1" name="正方形/長方形 410"/>
        <xdr:cNvSpPr/>
      </xdr:nvSpPr>
      <xdr:spPr>
        <a:xfrm>
          <a:off x="18132425" y="143002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2" name="正方形/長方形 411"/>
        <xdr:cNvSpPr/>
      </xdr:nvSpPr>
      <xdr:spPr>
        <a:xfrm>
          <a:off x="18132425" y="161671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3" name="正方形/長方形 412"/>
        <xdr:cNvSpPr/>
      </xdr:nvSpPr>
      <xdr:spPr>
        <a:xfrm>
          <a:off x="19798665" y="143002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4" name="正方形/長方形 413"/>
        <xdr:cNvSpPr/>
      </xdr:nvSpPr>
      <xdr:spPr>
        <a:xfrm>
          <a:off x="19798665" y="161671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5" name="正方形/長方形 414"/>
        <xdr:cNvSpPr/>
      </xdr:nvSpPr>
      <xdr:spPr>
        <a:xfrm>
          <a:off x="21272500" y="143002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6" name="正方形/長方形 415"/>
        <xdr:cNvSpPr/>
      </xdr:nvSpPr>
      <xdr:spPr>
        <a:xfrm>
          <a:off x="21272500" y="161671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7" name="正方形/長方形 416"/>
        <xdr:cNvSpPr/>
      </xdr:nvSpPr>
      <xdr:spPr>
        <a:xfrm>
          <a:off x="12943205" y="192659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8" name="正方形/長方形 417"/>
        <xdr:cNvSpPr/>
      </xdr:nvSpPr>
      <xdr:spPr>
        <a:xfrm>
          <a:off x="18261330" y="192659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19" name="正方形/長方形 418"/>
        <xdr:cNvSpPr/>
      </xdr:nvSpPr>
      <xdr:spPr>
        <a:xfrm>
          <a:off x="18261330" y="1926590"/>
          <a:ext cx="3844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0" name="テキスト ボックス 419"/>
        <xdr:cNvSpPr txBox="1"/>
      </xdr:nvSpPr>
      <xdr:spPr>
        <a:xfrm>
          <a:off x="18388330" y="2236470"/>
          <a:ext cx="583184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Ｐゴシック"/>
              <a:ea typeface="ＭＳ Ｐゴシック"/>
              <a:cs typeface="+mn-cs"/>
            </a:rPr>
            <a:t>　</a:t>
          </a:r>
          <a:r>
            <a:rPr kumimoji="1" lang="ja-JP" altLang="ja-JP" sz="1100">
              <a:solidFill>
                <a:schemeClr val="dk1"/>
              </a:solidFill>
              <a:effectLst/>
              <a:latin typeface="+mn-lt"/>
              <a:ea typeface="+mn-ea"/>
              <a:cs typeface="+mn-cs"/>
            </a:rPr>
            <a:t>毎年の地方債償還元利（公債費）が一定の水準となるよう、地方債の借入シミュレーションをしている。普通交付税措置率が高い事業から起債するよう</a:t>
          </a:r>
          <a:r>
            <a:rPr kumimoji="1" lang="ja-JP" altLang="en-US" sz="1100">
              <a:solidFill>
                <a:schemeClr val="dk1"/>
              </a:solidFill>
              <a:effectLst/>
              <a:latin typeface="+mn-lt"/>
              <a:ea typeface="+mn-ea"/>
              <a:cs typeface="+mn-cs"/>
            </a:rPr>
            <a:t>取り組んでいること</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充当可能基金も積み増していることも将来負担比率の軽減となっている。</a:t>
          </a:r>
          <a:endParaRPr lang="ja-JP" altLang="ja-JP" sz="1400">
            <a:effectLst/>
          </a:endParaRPr>
        </a:p>
      </xdr:txBody>
    </xdr:sp>
    <xdr:clientData/>
  </xdr:twoCellAnchor>
  <xdr:oneCellAnchor>
    <xdr:from xmlns:xdr="http://schemas.openxmlformats.org/drawingml/2006/spreadsheetDrawing">
      <xdr:col>61</xdr:col>
      <xdr:colOff>6350</xdr:colOff>
      <xdr:row>10</xdr:row>
      <xdr:rowOff>63500</xdr:rowOff>
    </xdr:from>
    <xdr:ext cx="298450" cy="224790"/>
    <xdr:sp macro="" textlink="">
      <xdr:nvSpPr>
        <xdr:cNvPr id="421" name="テキスト ボックス 420"/>
        <xdr:cNvSpPr txBox="1"/>
      </xdr:nvSpPr>
      <xdr:spPr>
        <a:xfrm>
          <a:off x="12905105" y="17399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2" name="直線コネクタ 421"/>
        <xdr:cNvCxnSpPr/>
      </xdr:nvCxnSpPr>
      <xdr:spPr>
        <a:xfrm>
          <a:off x="12943205" y="42862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8445"/>
    <xdr:sp macro="" textlink="">
      <xdr:nvSpPr>
        <xdr:cNvPr id="423" name="テキスト ボックス 422"/>
        <xdr:cNvSpPr txBox="1"/>
      </xdr:nvSpPr>
      <xdr:spPr>
        <a:xfrm>
          <a:off x="12173585" y="41478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22</xdr:row>
      <xdr:rowOff>127000</xdr:rowOff>
    </xdr:from>
    <xdr:to xmlns:xdr="http://schemas.openxmlformats.org/drawingml/2006/spreadsheetDrawing">
      <xdr:col>85</xdr:col>
      <xdr:colOff>95250</xdr:colOff>
      <xdr:row>22</xdr:row>
      <xdr:rowOff>127000</xdr:rowOff>
    </xdr:to>
    <xdr:cxnSp macro="">
      <xdr:nvCxnSpPr>
        <xdr:cNvPr id="424" name="直線コネクタ 423"/>
        <xdr:cNvCxnSpPr/>
      </xdr:nvCxnSpPr>
      <xdr:spPr>
        <a:xfrm>
          <a:off x="12943205" y="38150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21</xdr:row>
      <xdr:rowOff>156210</xdr:rowOff>
    </xdr:from>
    <xdr:ext cx="762000" cy="259080"/>
    <xdr:sp macro="" textlink="">
      <xdr:nvSpPr>
        <xdr:cNvPr id="425" name="テキスト ボックス 424"/>
        <xdr:cNvSpPr txBox="1"/>
      </xdr:nvSpPr>
      <xdr:spPr>
        <a:xfrm>
          <a:off x="12173585" y="3676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158750</xdr:rowOff>
    </xdr:from>
    <xdr:to xmlns:xdr="http://schemas.openxmlformats.org/drawingml/2006/spreadsheetDrawing">
      <xdr:col>85</xdr:col>
      <xdr:colOff>95250</xdr:colOff>
      <xdr:row>19</xdr:row>
      <xdr:rowOff>158750</xdr:rowOff>
    </xdr:to>
    <xdr:cxnSp macro="">
      <xdr:nvCxnSpPr>
        <xdr:cNvPr id="426" name="直線コネクタ 425"/>
        <xdr:cNvCxnSpPr/>
      </xdr:nvCxnSpPr>
      <xdr:spPr>
        <a:xfrm>
          <a:off x="12943205" y="33439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19</xdr:row>
      <xdr:rowOff>16510</xdr:rowOff>
    </xdr:from>
    <xdr:ext cx="762000" cy="258445"/>
    <xdr:sp macro="" textlink="">
      <xdr:nvSpPr>
        <xdr:cNvPr id="427" name="テキスト ボックス 426"/>
        <xdr:cNvSpPr txBox="1"/>
      </xdr:nvSpPr>
      <xdr:spPr>
        <a:xfrm>
          <a:off x="12173585" y="32016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19050</xdr:rowOff>
    </xdr:from>
    <xdr:to xmlns:xdr="http://schemas.openxmlformats.org/drawingml/2006/spreadsheetDrawing">
      <xdr:col>85</xdr:col>
      <xdr:colOff>95250</xdr:colOff>
      <xdr:row>17</xdr:row>
      <xdr:rowOff>19050</xdr:rowOff>
    </xdr:to>
    <xdr:cxnSp macro="">
      <xdr:nvCxnSpPr>
        <xdr:cNvPr id="428" name="直線コネクタ 427"/>
        <xdr:cNvCxnSpPr/>
      </xdr:nvCxnSpPr>
      <xdr:spPr>
        <a:xfrm>
          <a:off x="12943205" y="28689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48260</xdr:rowOff>
    </xdr:from>
    <xdr:ext cx="762000" cy="258445"/>
    <xdr:sp macro="" textlink="">
      <xdr:nvSpPr>
        <xdr:cNvPr id="429" name="テキスト ボックス 428"/>
        <xdr:cNvSpPr txBox="1"/>
      </xdr:nvSpPr>
      <xdr:spPr>
        <a:xfrm>
          <a:off x="12173585" y="27305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14</xdr:row>
      <xdr:rowOff>50800</xdr:rowOff>
    </xdr:from>
    <xdr:to xmlns:xdr="http://schemas.openxmlformats.org/drawingml/2006/spreadsheetDrawing">
      <xdr:col>85</xdr:col>
      <xdr:colOff>95250</xdr:colOff>
      <xdr:row>14</xdr:row>
      <xdr:rowOff>50800</xdr:rowOff>
    </xdr:to>
    <xdr:cxnSp macro="">
      <xdr:nvCxnSpPr>
        <xdr:cNvPr id="430" name="直線コネクタ 429"/>
        <xdr:cNvCxnSpPr/>
      </xdr:nvCxnSpPr>
      <xdr:spPr>
        <a:xfrm>
          <a:off x="12943205" y="239776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13</xdr:row>
      <xdr:rowOff>80010</xdr:rowOff>
    </xdr:from>
    <xdr:ext cx="762000" cy="259080"/>
    <xdr:sp macro="" textlink="">
      <xdr:nvSpPr>
        <xdr:cNvPr id="431" name="テキスト ボックス 430"/>
        <xdr:cNvSpPr txBox="1"/>
      </xdr:nvSpPr>
      <xdr:spPr>
        <a:xfrm>
          <a:off x="12173585" y="2259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2" name="直線コネクタ 431"/>
        <xdr:cNvCxnSpPr/>
      </xdr:nvCxnSpPr>
      <xdr:spPr>
        <a:xfrm>
          <a:off x="12943205" y="192659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3" name="将来負担の状況グラフ枠"/>
        <xdr:cNvSpPr/>
      </xdr:nvSpPr>
      <xdr:spPr>
        <a:xfrm>
          <a:off x="12943205" y="192659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14</xdr:row>
      <xdr:rowOff>50800</xdr:rowOff>
    </xdr:from>
    <xdr:to xmlns:xdr="http://schemas.openxmlformats.org/drawingml/2006/spreadsheetDrawing">
      <xdr:col>81</xdr:col>
      <xdr:colOff>44450</xdr:colOff>
      <xdr:row>23</xdr:row>
      <xdr:rowOff>66675</xdr:rowOff>
    </xdr:to>
    <xdr:cxnSp macro="">
      <xdr:nvCxnSpPr>
        <xdr:cNvPr id="434" name="直線コネクタ 433"/>
        <xdr:cNvCxnSpPr/>
      </xdr:nvCxnSpPr>
      <xdr:spPr>
        <a:xfrm flipV="1">
          <a:off x="17172305" y="2397760"/>
          <a:ext cx="0" cy="15246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38735</xdr:rowOff>
    </xdr:from>
    <xdr:ext cx="761365" cy="259080"/>
    <xdr:sp macro="" textlink="">
      <xdr:nvSpPr>
        <xdr:cNvPr id="435" name="将来負担の状況最小値テキスト"/>
        <xdr:cNvSpPr txBox="1"/>
      </xdr:nvSpPr>
      <xdr:spPr>
        <a:xfrm>
          <a:off x="17261205" y="38944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66675</xdr:rowOff>
    </xdr:from>
    <xdr:to xmlns:xdr="http://schemas.openxmlformats.org/drawingml/2006/spreadsheetDrawing">
      <xdr:col>81</xdr:col>
      <xdr:colOff>133350</xdr:colOff>
      <xdr:row>23</xdr:row>
      <xdr:rowOff>66675</xdr:rowOff>
    </xdr:to>
    <xdr:cxnSp macro="">
      <xdr:nvCxnSpPr>
        <xdr:cNvPr id="436" name="直線コネクタ 435"/>
        <xdr:cNvCxnSpPr/>
      </xdr:nvCxnSpPr>
      <xdr:spPr>
        <a:xfrm>
          <a:off x="17081500" y="392239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86360</xdr:rowOff>
    </xdr:from>
    <xdr:ext cx="761365" cy="257810"/>
    <xdr:sp macro="" textlink="">
      <xdr:nvSpPr>
        <xdr:cNvPr id="437" name="将来負担の状況最大値テキスト"/>
        <xdr:cNvSpPr txBox="1"/>
      </xdr:nvSpPr>
      <xdr:spPr>
        <a:xfrm>
          <a:off x="17261205" y="209804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14</xdr:row>
      <xdr:rowOff>50800</xdr:rowOff>
    </xdr:from>
    <xdr:to xmlns:xdr="http://schemas.openxmlformats.org/drawingml/2006/spreadsheetDrawing">
      <xdr:col>81</xdr:col>
      <xdr:colOff>133350</xdr:colOff>
      <xdr:row>14</xdr:row>
      <xdr:rowOff>50800</xdr:rowOff>
    </xdr:to>
    <xdr:cxnSp macro="">
      <xdr:nvCxnSpPr>
        <xdr:cNvPr id="438" name="直線コネクタ 437"/>
        <xdr:cNvCxnSpPr/>
      </xdr:nvCxnSpPr>
      <xdr:spPr>
        <a:xfrm>
          <a:off x="17081500" y="239776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143510</xdr:rowOff>
    </xdr:from>
    <xdr:ext cx="761365" cy="258445"/>
    <xdr:sp macro="" textlink="">
      <xdr:nvSpPr>
        <xdr:cNvPr id="439" name="将来負担の状況平均値テキスト"/>
        <xdr:cNvSpPr txBox="1"/>
      </xdr:nvSpPr>
      <xdr:spPr>
        <a:xfrm>
          <a:off x="17261205" y="232283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0</xdr:rowOff>
    </xdr:from>
    <xdr:to xmlns:xdr="http://schemas.openxmlformats.org/drawingml/2006/spreadsheetDrawing">
      <xdr:col>81</xdr:col>
      <xdr:colOff>95250</xdr:colOff>
      <xdr:row>14</xdr:row>
      <xdr:rowOff>101600</xdr:rowOff>
    </xdr:to>
    <xdr:sp macro="" textlink="">
      <xdr:nvSpPr>
        <xdr:cNvPr id="440" name="フローチャート: 判断 439"/>
        <xdr:cNvSpPr/>
      </xdr:nvSpPr>
      <xdr:spPr>
        <a:xfrm>
          <a:off x="17119600" y="234696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203200</xdr:colOff>
      <xdr:row>14</xdr:row>
      <xdr:rowOff>0</xdr:rowOff>
    </xdr:from>
    <xdr:to xmlns:xdr="http://schemas.openxmlformats.org/drawingml/2006/spreadsheetDrawing">
      <xdr:col>77</xdr:col>
      <xdr:colOff>95250</xdr:colOff>
      <xdr:row>14</xdr:row>
      <xdr:rowOff>101600</xdr:rowOff>
    </xdr:to>
    <xdr:sp macro="" textlink="">
      <xdr:nvSpPr>
        <xdr:cNvPr id="441" name="フローチャート: 判断 440"/>
        <xdr:cNvSpPr/>
      </xdr:nvSpPr>
      <xdr:spPr>
        <a:xfrm>
          <a:off x="16273780" y="234696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111760</xdr:rowOff>
    </xdr:from>
    <xdr:ext cx="735965" cy="259080"/>
    <xdr:sp macro="" textlink="">
      <xdr:nvSpPr>
        <xdr:cNvPr id="442" name="テキスト ボックス 441"/>
        <xdr:cNvSpPr txBox="1"/>
      </xdr:nvSpPr>
      <xdr:spPr>
        <a:xfrm>
          <a:off x="15941675" y="212344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0</xdr:rowOff>
    </xdr:from>
    <xdr:to xmlns:xdr="http://schemas.openxmlformats.org/drawingml/2006/spreadsheetDrawing">
      <xdr:col>73</xdr:col>
      <xdr:colOff>44450</xdr:colOff>
      <xdr:row>14</xdr:row>
      <xdr:rowOff>101600</xdr:rowOff>
    </xdr:to>
    <xdr:sp macro="" textlink="">
      <xdr:nvSpPr>
        <xdr:cNvPr id="443" name="フローチャート: 判断 442"/>
        <xdr:cNvSpPr/>
      </xdr:nvSpPr>
      <xdr:spPr>
        <a:xfrm>
          <a:off x="15377160" y="234696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111760</xdr:rowOff>
    </xdr:from>
    <xdr:ext cx="762000" cy="259080"/>
    <xdr:sp macro="" textlink="">
      <xdr:nvSpPr>
        <xdr:cNvPr id="444" name="テキスト ボックス 443"/>
        <xdr:cNvSpPr txBox="1"/>
      </xdr:nvSpPr>
      <xdr:spPr>
        <a:xfrm>
          <a:off x="15045055" y="2123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14</xdr:row>
      <xdr:rowOff>66675</xdr:rowOff>
    </xdr:from>
    <xdr:to xmlns:xdr="http://schemas.openxmlformats.org/drawingml/2006/spreadsheetDrawing">
      <xdr:col>68</xdr:col>
      <xdr:colOff>203200</xdr:colOff>
      <xdr:row>14</xdr:row>
      <xdr:rowOff>167640</xdr:rowOff>
    </xdr:to>
    <xdr:sp macro="" textlink="">
      <xdr:nvSpPr>
        <xdr:cNvPr id="445" name="フローチャート: 判断 444"/>
        <xdr:cNvSpPr/>
      </xdr:nvSpPr>
      <xdr:spPr>
        <a:xfrm>
          <a:off x="14480540" y="24136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6985</xdr:rowOff>
    </xdr:from>
    <xdr:ext cx="762000" cy="259080"/>
    <xdr:sp macro="" textlink="">
      <xdr:nvSpPr>
        <xdr:cNvPr id="446" name="テキスト ボックス 445"/>
        <xdr:cNvSpPr txBox="1"/>
      </xdr:nvSpPr>
      <xdr:spPr>
        <a:xfrm>
          <a:off x="14146530" y="2186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132080</xdr:rowOff>
    </xdr:from>
    <xdr:to xmlns:xdr="http://schemas.openxmlformats.org/drawingml/2006/spreadsheetDrawing">
      <xdr:col>64</xdr:col>
      <xdr:colOff>152400</xdr:colOff>
      <xdr:row>15</xdr:row>
      <xdr:rowOff>62230</xdr:rowOff>
    </xdr:to>
    <xdr:sp macro="" textlink="">
      <xdr:nvSpPr>
        <xdr:cNvPr id="447" name="フローチャート: 判断 446"/>
        <xdr:cNvSpPr/>
      </xdr:nvSpPr>
      <xdr:spPr>
        <a:xfrm>
          <a:off x="13583920" y="2479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72390</xdr:rowOff>
    </xdr:from>
    <xdr:ext cx="762000" cy="258445"/>
    <xdr:sp macro="" textlink="">
      <xdr:nvSpPr>
        <xdr:cNvPr id="448" name="テキスト ボックス 447"/>
        <xdr:cNvSpPr txBox="1"/>
      </xdr:nvSpPr>
      <xdr:spPr>
        <a:xfrm>
          <a:off x="13249910" y="2251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1365" cy="258445"/>
    <xdr:sp macro="" textlink="">
      <xdr:nvSpPr>
        <xdr:cNvPr id="449" name="テキスト ボックス 448"/>
        <xdr:cNvSpPr txBox="1"/>
      </xdr:nvSpPr>
      <xdr:spPr>
        <a:xfrm>
          <a:off x="16954500"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1365" cy="258445"/>
    <xdr:sp macro="" textlink="">
      <xdr:nvSpPr>
        <xdr:cNvPr id="450" name="テキスト ボックス 449"/>
        <xdr:cNvSpPr txBox="1"/>
      </xdr:nvSpPr>
      <xdr:spPr>
        <a:xfrm>
          <a:off x="16108680"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1365" cy="258445"/>
    <xdr:sp macro="" textlink="">
      <xdr:nvSpPr>
        <xdr:cNvPr id="451" name="テキスト ボックス 450"/>
        <xdr:cNvSpPr txBox="1"/>
      </xdr:nvSpPr>
      <xdr:spPr>
        <a:xfrm>
          <a:off x="15210155"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8445"/>
    <xdr:sp macro="" textlink="">
      <xdr:nvSpPr>
        <xdr:cNvPr id="452" name="テキスト ボックス 451"/>
        <xdr:cNvSpPr txBox="1"/>
      </xdr:nvSpPr>
      <xdr:spPr>
        <a:xfrm>
          <a:off x="14313535" y="4283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8445"/>
    <xdr:sp macro="" textlink="">
      <xdr:nvSpPr>
        <xdr:cNvPr id="453" name="テキスト ボックス 452"/>
        <xdr:cNvSpPr txBox="1"/>
      </xdr:nvSpPr>
      <xdr:spPr>
        <a:xfrm>
          <a:off x="13416915" y="4283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860020" cy="496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354800" y="186690"/>
          <a:ext cx="39814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380200" y="212090"/>
          <a:ext cx="39370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405600" y="237490"/>
          <a:ext cx="387731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沖縄県金武町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525240" y="186690"/>
          <a:ext cx="269367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550640" y="212090"/>
          <a:ext cx="264922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576040" y="237490"/>
          <a:ext cx="259207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69950"/>
          <a:ext cx="23342600"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9620" y="1493520"/>
          <a:ext cx="9776460"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99160" y="1521460"/>
          <a:ext cx="141478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50440" y="1521460"/>
          <a:ext cx="12852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11,481
11,264
37.93
11,987,287
11,738,770
144,553
4,116,194
3,728,717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99180" y="1521460"/>
          <a:ext cx="154432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143500" y="1515110"/>
          <a:ext cx="205740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200900" y="1515110"/>
          <a:ext cx="128524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552180" y="1515110"/>
          <a:ext cx="64262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143500" y="2359660"/>
          <a:ext cx="2057400" cy="683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264400" y="2359660"/>
          <a:ext cx="3474720" cy="683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698480" y="1493520"/>
          <a:ext cx="1455420" cy="111633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963910" y="1553210"/>
          <a:ext cx="12852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140335</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963910" y="1816735"/>
          <a:ext cx="12852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963910" y="2138680"/>
          <a:ext cx="128524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802620" y="1642110"/>
          <a:ext cx="1739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837545" y="1591310"/>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837545" y="185039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881995" y="21132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802620" y="2113280"/>
          <a:ext cx="1739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167640</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881995" y="234696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140335</xdr:rowOff>
    </xdr:from>
    <xdr:to xmlns:xdr="http://schemas.openxmlformats.org/drawingml/2006/spreadsheetDrawing">
      <xdr:col>54</xdr:col>
      <xdr:colOff>38100</xdr:colOff>
      <xdr:row>14</xdr:row>
      <xdr:rowOff>140335</xdr:rowOff>
    </xdr:to>
    <xdr:cxnSp macro="">
      <xdr:nvCxnSpPr>
        <xdr:cNvPr id="29" name="直線コネクタ 28"/>
        <xdr:cNvCxnSpPr/>
      </xdr:nvCxnSpPr>
      <xdr:spPr>
        <a:xfrm>
          <a:off x="10802620" y="2487295"/>
          <a:ext cx="1739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9080"/>
    <xdr:sp macro="" textlink="">
      <xdr:nvSpPr>
        <xdr:cNvPr id="30" name="テキスト ボックス 29"/>
        <xdr:cNvSpPr txBox="1"/>
      </xdr:nvSpPr>
      <xdr:spPr>
        <a:xfrm>
          <a:off x="706120" y="3416300"/>
          <a:ext cx="88957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8445"/>
    <xdr:sp macro="" textlink="">
      <xdr:nvSpPr>
        <xdr:cNvPr id="31" name="テキスト ボックス 30"/>
        <xdr:cNvSpPr txBox="1"/>
      </xdr:nvSpPr>
      <xdr:spPr>
        <a:xfrm>
          <a:off x="706120" y="366649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9080"/>
    <xdr:sp macro="" textlink="">
      <xdr:nvSpPr>
        <xdr:cNvPr id="32" name="テキスト ボックス 31"/>
        <xdr:cNvSpPr txBox="1"/>
      </xdr:nvSpPr>
      <xdr:spPr>
        <a:xfrm>
          <a:off x="706120" y="391287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140335</xdr:rowOff>
    </xdr:from>
    <xdr:ext cx="184150" cy="258445"/>
    <xdr:sp macro="" textlink="">
      <xdr:nvSpPr>
        <xdr:cNvPr id="33" name="テキスト ボックス 32"/>
        <xdr:cNvSpPr txBox="1"/>
      </xdr:nvSpPr>
      <xdr:spPr>
        <a:xfrm>
          <a:off x="706120" y="4163695"/>
          <a:ext cx="1841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9620" y="4596130"/>
          <a:ext cx="46812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463540" y="46596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463540" y="48463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175500" y="465963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175500" y="484632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808720" y="46596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808720" y="48463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9620" y="5156200"/>
          <a:ext cx="468122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86120" y="5156200"/>
          <a:ext cx="540258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849620" y="5156200"/>
          <a:ext cx="38582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90260" y="5466080"/>
          <a:ext cx="5143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職員</a:t>
          </a:r>
          <a:r>
            <a:rPr kumimoji="1" lang="ja-JP" altLang="en-US" sz="1100">
              <a:solidFill>
                <a:schemeClr val="dk1"/>
              </a:solidFill>
              <a:effectLst/>
              <a:latin typeface="+mn-lt"/>
              <a:ea typeface="+mn-ea"/>
              <a:cs typeface="+mn-cs"/>
            </a:rPr>
            <a:t>等に係る給与、</a:t>
          </a:r>
          <a:r>
            <a:rPr kumimoji="1" lang="ja-JP" altLang="ja-JP" sz="1100">
              <a:solidFill>
                <a:schemeClr val="dk1"/>
              </a:solidFill>
              <a:effectLst/>
              <a:latin typeface="+mn-lt"/>
              <a:ea typeface="+mn-ea"/>
              <a:cs typeface="+mn-cs"/>
            </a:rPr>
            <a:t>報酬及び期末手当等が増加傾向である。</a:t>
          </a:r>
          <a:r>
            <a:rPr kumimoji="1" lang="ja-JP" altLang="en-US" sz="1100">
              <a:solidFill>
                <a:schemeClr val="dk1"/>
              </a:solidFill>
              <a:effectLst/>
              <a:latin typeface="+mn-lt"/>
              <a:ea typeface="+mn-ea"/>
              <a:cs typeface="+mn-cs"/>
            </a:rPr>
            <a:t>昨今の給与改定もあり、また、</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年度から</a:t>
          </a:r>
          <a:r>
            <a:rPr kumimoji="1" lang="ja-JP" altLang="en-US" sz="1100">
              <a:solidFill>
                <a:schemeClr val="dk1"/>
              </a:solidFill>
              <a:effectLst/>
              <a:latin typeface="+mn-lt"/>
              <a:ea typeface="+mn-ea"/>
              <a:cs typeface="+mn-cs"/>
            </a:rPr>
            <a:t>会計年度任用職員の</a:t>
          </a:r>
          <a:r>
            <a:rPr kumimoji="1" lang="ja-JP" altLang="ja-JP" sz="1100">
              <a:solidFill>
                <a:schemeClr val="dk1"/>
              </a:solidFill>
              <a:effectLst/>
              <a:latin typeface="+mn-lt"/>
              <a:ea typeface="+mn-ea"/>
              <a:cs typeface="+mn-cs"/>
            </a:rPr>
            <a:t>勤勉手当制度の開始、雇用人数も他の市町村と比べても多いことが課題であり、</a:t>
          </a:r>
          <a:r>
            <a:rPr kumimoji="1" lang="ja-JP" altLang="en-US" sz="1100">
              <a:solidFill>
                <a:schemeClr val="dk1"/>
              </a:solidFill>
              <a:effectLst/>
              <a:latin typeface="+mn-lt"/>
              <a:ea typeface="+mn-ea"/>
              <a:cs typeface="+mn-cs"/>
            </a:rPr>
            <a:t>事務事業</a:t>
          </a:r>
          <a:r>
            <a:rPr kumimoji="1" lang="ja-JP" altLang="ja-JP" sz="1100">
              <a:solidFill>
                <a:schemeClr val="dk1"/>
              </a:solidFill>
              <a:effectLst/>
              <a:latin typeface="+mn-lt"/>
              <a:ea typeface="+mn-ea"/>
              <a:cs typeface="+mn-cs"/>
            </a:rPr>
            <a:t>の見直しにより雇用人数の抑制に取り組む必要がある。</a:t>
          </a:r>
          <a:endParaRPr lang="ja-JP" altLang="ja-JP" sz="1400">
            <a:effectLst/>
          </a:endParaRPr>
        </a:p>
      </xdr:txBody>
    </xdr:sp>
    <xdr:clientData/>
  </xdr:twoCellAnchor>
  <xdr:oneCellAnchor>
    <xdr:from xmlns:xdr="http://schemas.openxmlformats.org/drawingml/2006/spreadsheetDrawing">
      <xdr:col>3</xdr:col>
      <xdr:colOff>123825</xdr:colOff>
      <xdr:row>29</xdr:row>
      <xdr:rowOff>107950</xdr:rowOff>
    </xdr:from>
    <xdr:ext cx="297815" cy="224790"/>
    <xdr:sp macro="" textlink="">
      <xdr:nvSpPr>
        <xdr:cNvPr id="45" name="テキスト ボックス 44"/>
        <xdr:cNvSpPr txBox="1"/>
      </xdr:nvSpPr>
      <xdr:spPr>
        <a:xfrm>
          <a:off x="731520" y="49695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9620" y="738886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8000" cy="259080"/>
    <xdr:sp macro="" textlink="">
      <xdr:nvSpPr>
        <xdr:cNvPr id="47" name="テキスト ボックス 46"/>
        <xdr:cNvSpPr txBox="1"/>
      </xdr:nvSpPr>
      <xdr:spPr>
        <a:xfrm>
          <a:off x="256540" y="72504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9620" y="70192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8000" cy="259080"/>
    <xdr:sp macro="" textlink="">
      <xdr:nvSpPr>
        <xdr:cNvPr id="49" name="テキスト ボックス 48"/>
        <xdr:cNvSpPr txBox="1"/>
      </xdr:nvSpPr>
      <xdr:spPr>
        <a:xfrm>
          <a:off x="256540" y="687705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9620" y="664591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8000" cy="259080"/>
    <xdr:sp macro="" textlink="">
      <xdr:nvSpPr>
        <xdr:cNvPr id="51" name="テキスト ボックス 50"/>
        <xdr:cNvSpPr txBox="1"/>
      </xdr:nvSpPr>
      <xdr:spPr>
        <a:xfrm>
          <a:off x="256540" y="650748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9620" y="627253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8000" cy="259080"/>
    <xdr:sp macro="" textlink="">
      <xdr:nvSpPr>
        <xdr:cNvPr id="53" name="テキスト ボックス 52"/>
        <xdr:cNvSpPr txBox="1"/>
      </xdr:nvSpPr>
      <xdr:spPr>
        <a:xfrm>
          <a:off x="256540" y="613410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9620" y="589915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8000" cy="259080"/>
    <xdr:sp macro="" textlink="">
      <xdr:nvSpPr>
        <xdr:cNvPr id="55" name="テキスト ボックス 54"/>
        <xdr:cNvSpPr txBox="1"/>
      </xdr:nvSpPr>
      <xdr:spPr>
        <a:xfrm>
          <a:off x="256540" y="576072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9620" y="552958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8000" cy="259080"/>
    <xdr:sp macro="" textlink="">
      <xdr:nvSpPr>
        <xdr:cNvPr id="57" name="テキスト ボックス 56"/>
        <xdr:cNvSpPr txBox="1"/>
      </xdr:nvSpPr>
      <xdr:spPr>
        <a:xfrm>
          <a:off x="256540" y="538734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9620" y="51562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8000" cy="259080"/>
    <xdr:sp macro="" textlink="">
      <xdr:nvSpPr>
        <xdr:cNvPr id="59" name="テキスト ボックス 58"/>
        <xdr:cNvSpPr txBox="1"/>
      </xdr:nvSpPr>
      <xdr:spPr>
        <a:xfrm>
          <a:off x="256540" y="50177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9620" y="5156200"/>
          <a:ext cx="468122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20320</xdr:rowOff>
    </xdr:from>
    <xdr:to xmlns:xdr="http://schemas.openxmlformats.org/drawingml/2006/spreadsheetDrawing">
      <xdr:col>24</xdr:col>
      <xdr:colOff>25400</xdr:colOff>
      <xdr:row>40</xdr:row>
      <xdr:rowOff>157480</xdr:rowOff>
    </xdr:to>
    <xdr:cxnSp macro="">
      <xdr:nvCxnSpPr>
        <xdr:cNvPr id="61" name="直線コネクタ 60"/>
        <xdr:cNvCxnSpPr/>
      </xdr:nvCxnSpPr>
      <xdr:spPr>
        <a:xfrm flipV="1">
          <a:off x="4886960" y="5720080"/>
          <a:ext cx="0" cy="1143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129540</xdr:rowOff>
    </xdr:from>
    <xdr:ext cx="761365" cy="258445"/>
    <xdr:sp macro="" textlink="">
      <xdr:nvSpPr>
        <xdr:cNvPr id="62" name="人件費最小値テキスト"/>
        <xdr:cNvSpPr txBox="1"/>
      </xdr:nvSpPr>
      <xdr:spPr>
        <a:xfrm>
          <a:off x="4975860" y="68351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157480</xdr:rowOff>
    </xdr:from>
    <xdr:to xmlns:xdr="http://schemas.openxmlformats.org/drawingml/2006/spreadsheetDrawing">
      <xdr:col>24</xdr:col>
      <xdr:colOff>114300</xdr:colOff>
      <xdr:row>40</xdr:row>
      <xdr:rowOff>157480</xdr:rowOff>
    </xdr:to>
    <xdr:cxnSp macro="">
      <xdr:nvCxnSpPr>
        <xdr:cNvPr id="63" name="直線コネクタ 62"/>
        <xdr:cNvCxnSpPr/>
      </xdr:nvCxnSpPr>
      <xdr:spPr>
        <a:xfrm>
          <a:off x="4795520" y="686308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106680</xdr:rowOff>
    </xdr:from>
    <xdr:ext cx="761365" cy="258445"/>
    <xdr:sp macro="" textlink="">
      <xdr:nvSpPr>
        <xdr:cNvPr id="64" name="人件費最大値テキスト"/>
        <xdr:cNvSpPr txBox="1"/>
      </xdr:nvSpPr>
      <xdr:spPr>
        <a:xfrm>
          <a:off x="4975860" y="5471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20320</xdr:rowOff>
    </xdr:from>
    <xdr:to xmlns:xdr="http://schemas.openxmlformats.org/drawingml/2006/spreadsheetDrawing">
      <xdr:col>24</xdr:col>
      <xdr:colOff>114300</xdr:colOff>
      <xdr:row>34</xdr:row>
      <xdr:rowOff>20320</xdr:rowOff>
    </xdr:to>
    <xdr:cxnSp macro="">
      <xdr:nvCxnSpPr>
        <xdr:cNvPr id="65" name="直線コネクタ 64"/>
        <xdr:cNvCxnSpPr/>
      </xdr:nvCxnSpPr>
      <xdr:spPr>
        <a:xfrm>
          <a:off x="4795520" y="572008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37</xdr:row>
      <xdr:rowOff>24130</xdr:rowOff>
    </xdr:from>
    <xdr:to xmlns:xdr="http://schemas.openxmlformats.org/drawingml/2006/spreadsheetDrawing">
      <xdr:col>24</xdr:col>
      <xdr:colOff>25400</xdr:colOff>
      <xdr:row>37</xdr:row>
      <xdr:rowOff>62230</xdr:rowOff>
    </xdr:to>
    <xdr:cxnSp macro="">
      <xdr:nvCxnSpPr>
        <xdr:cNvPr id="66" name="直線コネクタ 65"/>
        <xdr:cNvCxnSpPr/>
      </xdr:nvCxnSpPr>
      <xdr:spPr>
        <a:xfrm>
          <a:off x="4036060" y="6226810"/>
          <a:ext cx="8509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31750</xdr:rowOff>
    </xdr:from>
    <xdr:ext cx="761365" cy="258445"/>
    <xdr:sp macro="" textlink="">
      <xdr:nvSpPr>
        <xdr:cNvPr id="67" name="人件費平均値テキスト"/>
        <xdr:cNvSpPr txBox="1"/>
      </xdr:nvSpPr>
      <xdr:spPr>
        <a:xfrm>
          <a:off x="4975860" y="589915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15240</xdr:rowOff>
    </xdr:from>
    <xdr:to xmlns:xdr="http://schemas.openxmlformats.org/drawingml/2006/spreadsheetDrawing">
      <xdr:col>24</xdr:col>
      <xdr:colOff>76200</xdr:colOff>
      <xdr:row>36</xdr:row>
      <xdr:rowOff>116840</xdr:rowOff>
    </xdr:to>
    <xdr:sp macro="" textlink="">
      <xdr:nvSpPr>
        <xdr:cNvPr id="68" name="フローチャート: 判断 67"/>
        <xdr:cNvSpPr/>
      </xdr:nvSpPr>
      <xdr:spPr>
        <a:xfrm>
          <a:off x="4833620" y="605028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134620</xdr:rowOff>
    </xdr:from>
    <xdr:to xmlns:xdr="http://schemas.openxmlformats.org/drawingml/2006/spreadsheetDrawing">
      <xdr:col>19</xdr:col>
      <xdr:colOff>187325</xdr:colOff>
      <xdr:row>37</xdr:row>
      <xdr:rowOff>24130</xdr:rowOff>
    </xdr:to>
    <xdr:cxnSp macro="">
      <xdr:nvCxnSpPr>
        <xdr:cNvPr id="69" name="直線コネクタ 68"/>
        <xdr:cNvCxnSpPr/>
      </xdr:nvCxnSpPr>
      <xdr:spPr>
        <a:xfrm>
          <a:off x="3136900" y="6169660"/>
          <a:ext cx="89916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35</xdr:row>
      <xdr:rowOff>160020</xdr:rowOff>
    </xdr:from>
    <xdr:to xmlns:xdr="http://schemas.openxmlformats.org/drawingml/2006/spreadsheetDrawing">
      <xdr:col>20</xdr:col>
      <xdr:colOff>38100</xdr:colOff>
      <xdr:row>36</xdr:row>
      <xdr:rowOff>90170</xdr:rowOff>
    </xdr:to>
    <xdr:sp macro="" textlink="">
      <xdr:nvSpPr>
        <xdr:cNvPr id="70" name="フローチャート: 判断 69"/>
        <xdr:cNvSpPr/>
      </xdr:nvSpPr>
      <xdr:spPr>
        <a:xfrm>
          <a:off x="3985260" y="6027420"/>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100330</xdr:rowOff>
    </xdr:from>
    <xdr:ext cx="735965" cy="259080"/>
    <xdr:sp macro="" textlink="">
      <xdr:nvSpPr>
        <xdr:cNvPr id="71" name="テキスト ボックス 70"/>
        <xdr:cNvSpPr txBox="1"/>
      </xdr:nvSpPr>
      <xdr:spPr>
        <a:xfrm>
          <a:off x="3652520" y="580009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88900</xdr:rowOff>
    </xdr:from>
    <xdr:to xmlns:xdr="http://schemas.openxmlformats.org/drawingml/2006/spreadsheetDrawing">
      <xdr:col>15</xdr:col>
      <xdr:colOff>98425</xdr:colOff>
      <xdr:row>36</xdr:row>
      <xdr:rowOff>134620</xdr:rowOff>
    </xdr:to>
    <xdr:cxnSp macro="">
      <xdr:nvCxnSpPr>
        <xdr:cNvPr id="72" name="直線コネクタ 71"/>
        <xdr:cNvCxnSpPr/>
      </xdr:nvCxnSpPr>
      <xdr:spPr>
        <a:xfrm>
          <a:off x="2237740" y="6123940"/>
          <a:ext cx="89916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35</xdr:row>
      <xdr:rowOff>144780</xdr:rowOff>
    </xdr:from>
    <xdr:to xmlns:xdr="http://schemas.openxmlformats.org/drawingml/2006/spreadsheetDrawing">
      <xdr:col>15</xdr:col>
      <xdr:colOff>149225</xdr:colOff>
      <xdr:row>36</xdr:row>
      <xdr:rowOff>74930</xdr:rowOff>
    </xdr:to>
    <xdr:sp macro="" textlink="">
      <xdr:nvSpPr>
        <xdr:cNvPr id="73" name="フローチャート: 判断 72"/>
        <xdr:cNvSpPr/>
      </xdr:nvSpPr>
      <xdr:spPr>
        <a:xfrm>
          <a:off x="3086100" y="60121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85090</xdr:rowOff>
    </xdr:from>
    <xdr:ext cx="761365" cy="258445"/>
    <xdr:sp macro="" textlink="">
      <xdr:nvSpPr>
        <xdr:cNvPr id="74" name="テキスト ボックス 73"/>
        <xdr:cNvSpPr txBox="1"/>
      </xdr:nvSpPr>
      <xdr:spPr>
        <a:xfrm>
          <a:off x="2750820" y="57848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88900</xdr:rowOff>
    </xdr:from>
    <xdr:to xmlns:xdr="http://schemas.openxmlformats.org/drawingml/2006/spreadsheetDrawing">
      <xdr:col>11</xdr:col>
      <xdr:colOff>9525</xdr:colOff>
      <xdr:row>36</xdr:row>
      <xdr:rowOff>167640</xdr:rowOff>
    </xdr:to>
    <xdr:cxnSp macro="">
      <xdr:nvCxnSpPr>
        <xdr:cNvPr id="75" name="直線コネクタ 74"/>
        <xdr:cNvCxnSpPr/>
      </xdr:nvCxnSpPr>
      <xdr:spPr>
        <a:xfrm flipV="1">
          <a:off x="1336040" y="6123940"/>
          <a:ext cx="9017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35</xdr:row>
      <xdr:rowOff>129540</xdr:rowOff>
    </xdr:from>
    <xdr:to xmlns:xdr="http://schemas.openxmlformats.org/drawingml/2006/spreadsheetDrawing">
      <xdr:col>11</xdr:col>
      <xdr:colOff>60325</xdr:colOff>
      <xdr:row>36</xdr:row>
      <xdr:rowOff>59690</xdr:rowOff>
    </xdr:to>
    <xdr:sp macro="" textlink="">
      <xdr:nvSpPr>
        <xdr:cNvPr id="76" name="フローチャート: 判断 75"/>
        <xdr:cNvSpPr/>
      </xdr:nvSpPr>
      <xdr:spPr>
        <a:xfrm>
          <a:off x="2184400" y="5996940"/>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69850</xdr:rowOff>
    </xdr:from>
    <xdr:ext cx="761365" cy="258445"/>
    <xdr:sp macro="" textlink="">
      <xdr:nvSpPr>
        <xdr:cNvPr id="77" name="テキスト ボックス 76"/>
        <xdr:cNvSpPr txBox="1"/>
      </xdr:nvSpPr>
      <xdr:spPr>
        <a:xfrm>
          <a:off x="1851660" y="57696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34290</xdr:rowOff>
    </xdr:from>
    <xdr:to xmlns:xdr="http://schemas.openxmlformats.org/drawingml/2006/spreadsheetDrawing">
      <xdr:col>6</xdr:col>
      <xdr:colOff>171450</xdr:colOff>
      <xdr:row>36</xdr:row>
      <xdr:rowOff>135890</xdr:rowOff>
    </xdr:to>
    <xdr:sp macro="" textlink="">
      <xdr:nvSpPr>
        <xdr:cNvPr id="78" name="フローチャート: 判断 77"/>
        <xdr:cNvSpPr/>
      </xdr:nvSpPr>
      <xdr:spPr>
        <a:xfrm>
          <a:off x="1285240" y="606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146050</xdr:rowOff>
    </xdr:from>
    <xdr:ext cx="762000" cy="258445"/>
    <xdr:sp macro="" textlink="">
      <xdr:nvSpPr>
        <xdr:cNvPr id="79" name="テキスト ボックス 78"/>
        <xdr:cNvSpPr txBox="1"/>
      </xdr:nvSpPr>
      <xdr:spPr>
        <a:xfrm>
          <a:off x="949960" y="58458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1365" cy="258445"/>
    <xdr:sp macro="" textlink="">
      <xdr:nvSpPr>
        <xdr:cNvPr id="80" name="テキスト ボックス 79"/>
        <xdr:cNvSpPr txBox="1"/>
      </xdr:nvSpPr>
      <xdr:spPr>
        <a:xfrm>
          <a:off x="466852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8445"/>
    <xdr:sp macro="" textlink="">
      <xdr:nvSpPr>
        <xdr:cNvPr id="81" name="テキスト ボックス 80"/>
        <xdr:cNvSpPr txBox="1"/>
      </xdr:nvSpPr>
      <xdr:spPr>
        <a:xfrm>
          <a:off x="381762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2000" cy="258445"/>
    <xdr:sp macro="" textlink="">
      <xdr:nvSpPr>
        <xdr:cNvPr id="82" name="テキスト ボックス 81"/>
        <xdr:cNvSpPr txBox="1"/>
      </xdr:nvSpPr>
      <xdr:spPr>
        <a:xfrm>
          <a:off x="291846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1365" cy="258445"/>
    <xdr:sp macro="" textlink="">
      <xdr:nvSpPr>
        <xdr:cNvPr id="83" name="テキスト ボックス 82"/>
        <xdr:cNvSpPr txBox="1"/>
      </xdr:nvSpPr>
      <xdr:spPr>
        <a:xfrm>
          <a:off x="201676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1365" cy="258445"/>
    <xdr:sp macro="" textlink="">
      <xdr:nvSpPr>
        <xdr:cNvPr id="84" name="テキスト ボックス 83"/>
        <xdr:cNvSpPr txBox="1"/>
      </xdr:nvSpPr>
      <xdr:spPr>
        <a:xfrm>
          <a:off x="111760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11430</xdr:rowOff>
    </xdr:from>
    <xdr:to xmlns:xdr="http://schemas.openxmlformats.org/drawingml/2006/spreadsheetDrawing">
      <xdr:col>24</xdr:col>
      <xdr:colOff>76200</xdr:colOff>
      <xdr:row>37</xdr:row>
      <xdr:rowOff>113030</xdr:rowOff>
    </xdr:to>
    <xdr:sp macro="" textlink="">
      <xdr:nvSpPr>
        <xdr:cNvPr id="85" name="楕円 84"/>
        <xdr:cNvSpPr/>
      </xdr:nvSpPr>
      <xdr:spPr>
        <a:xfrm>
          <a:off x="4833620" y="621411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154940</xdr:rowOff>
    </xdr:from>
    <xdr:ext cx="761365" cy="259080"/>
    <xdr:sp macro="" textlink="">
      <xdr:nvSpPr>
        <xdr:cNvPr id="86" name="人件費該当値テキスト"/>
        <xdr:cNvSpPr txBox="1"/>
      </xdr:nvSpPr>
      <xdr:spPr>
        <a:xfrm>
          <a:off x="4975860" y="61899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144780</xdr:rowOff>
    </xdr:from>
    <xdr:to xmlns:xdr="http://schemas.openxmlformats.org/drawingml/2006/spreadsheetDrawing">
      <xdr:col>20</xdr:col>
      <xdr:colOff>38100</xdr:colOff>
      <xdr:row>37</xdr:row>
      <xdr:rowOff>74930</xdr:rowOff>
    </xdr:to>
    <xdr:sp macro="" textlink="">
      <xdr:nvSpPr>
        <xdr:cNvPr id="87" name="楕円 86"/>
        <xdr:cNvSpPr/>
      </xdr:nvSpPr>
      <xdr:spPr>
        <a:xfrm>
          <a:off x="3985260" y="6179820"/>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59690</xdr:rowOff>
    </xdr:from>
    <xdr:ext cx="735965" cy="259080"/>
    <xdr:sp macro="" textlink="">
      <xdr:nvSpPr>
        <xdr:cNvPr id="88" name="テキスト ボックス 87"/>
        <xdr:cNvSpPr txBox="1"/>
      </xdr:nvSpPr>
      <xdr:spPr>
        <a:xfrm>
          <a:off x="3652520" y="62623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84455</xdr:rowOff>
    </xdr:from>
    <xdr:to xmlns:xdr="http://schemas.openxmlformats.org/drawingml/2006/spreadsheetDrawing">
      <xdr:col>15</xdr:col>
      <xdr:colOff>149225</xdr:colOff>
      <xdr:row>37</xdr:row>
      <xdr:rowOff>13970</xdr:rowOff>
    </xdr:to>
    <xdr:sp macro="" textlink="">
      <xdr:nvSpPr>
        <xdr:cNvPr id="89" name="楕円 88"/>
        <xdr:cNvSpPr/>
      </xdr:nvSpPr>
      <xdr:spPr>
        <a:xfrm>
          <a:off x="3086100" y="611949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36</xdr:row>
      <xdr:rowOff>167640</xdr:rowOff>
    </xdr:from>
    <xdr:ext cx="761365" cy="259080"/>
    <xdr:sp macro="" textlink="">
      <xdr:nvSpPr>
        <xdr:cNvPr id="90" name="テキスト ボックス 89"/>
        <xdr:cNvSpPr txBox="1"/>
      </xdr:nvSpPr>
      <xdr:spPr>
        <a:xfrm>
          <a:off x="2750820" y="62026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38100</xdr:rowOff>
    </xdr:from>
    <xdr:to xmlns:xdr="http://schemas.openxmlformats.org/drawingml/2006/spreadsheetDrawing">
      <xdr:col>11</xdr:col>
      <xdr:colOff>60325</xdr:colOff>
      <xdr:row>36</xdr:row>
      <xdr:rowOff>140335</xdr:rowOff>
    </xdr:to>
    <xdr:sp macro="" textlink="">
      <xdr:nvSpPr>
        <xdr:cNvPr id="91" name="楕円 90"/>
        <xdr:cNvSpPr/>
      </xdr:nvSpPr>
      <xdr:spPr>
        <a:xfrm>
          <a:off x="2184400" y="6073140"/>
          <a:ext cx="10414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124460</xdr:rowOff>
    </xdr:from>
    <xdr:ext cx="761365" cy="258445"/>
    <xdr:sp macro="" textlink="">
      <xdr:nvSpPr>
        <xdr:cNvPr id="92" name="テキスト ボックス 91"/>
        <xdr:cNvSpPr txBox="1"/>
      </xdr:nvSpPr>
      <xdr:spPr>
        <a:xfrm>
          <a:off x="1851660" y="61595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118110</xdr:rowOff>
    </xdr:from>
    <xdr:to xmlns:xdr="http://schemas.openxmlformats.org/drawingml/2006/spreadsheetDrawing">
      <xdr:col>6</xdr:col>
      <xdr:colOff>171450</xdr:colOff>
      <xdr:row>37</xdr:row>
      <xdr:rowOff>48260</xdr:rowOff>
    </xdr:to>
    <xdr:sp macro="" textlink="">
      <xdr:nvSpPr>
        <xdr:cNvPr id="93" name="楕円 92"/>
        <xdr:cNvSpPr/>
      </xdr:nvSpPr>
      <xdr:spPr>
        <a:xfrm>
          <a:off x="1285240" y="6153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33020</xdr:rowOff>
    </xdr:from>
    <xdr:ext cx="762000" cy="258445"/>
    <xdr:sp macro="" textlink="">
      <xdr:nvSpPr>
        <xdr:cNvPr id="94" name="テキスト ボックス 93"/>
        <xdr:cNvSpPr txBox="1"/>
      </xdr:nvSpPr>
      <xdr:spPr>
        <a:xfrm>
          <a:off x="949960" y="62357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603480" y="1243330"/>
          <a:ext cx="46812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297400" y="13068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297400" y="14935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9006820" y="130683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9006820" y="149352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640040" y="13068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640040" y="14935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603480" y="1803400"/>
          <a:ext cx="468122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617440" y="1803400"/>
          <a:ext cx="540258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683480" y="1803400"/>
          <a:ext cx="38582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721580" y="2113280"/>
          <a:ext cx="5143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全国・県平均を上回っており、</a:t>
          </a:r>
          <a:r>
            <a:rPr kumimoji="1" lang="ja-JP" altLang="en-US" sz="1100">
              <a:solidFill>
                <a:schemeClr val="dk1"/>
              </a:solidFill>
              <a:effectLst/>
              <a:latin typeface="+mn-lt"/>
              <a:ea typeface="+mn-ea"/>
              <a:cs typeface="+mn-cs"/>
            </a:rPr>
            <a:t>物価高騰</a:t>
          </a:r>
          <a:r>
            <a:rPr kumimoji="1" lang="ja-JP" altLang="ja-JP" sz="1100">
              <a:solidFill>
                <a:schemeClr val="dk1"/>
              </a:solidFill>
              <a:effectLst/>
              <a:latin typeface="+mn-lt"/>
              <a:ea typeface="+mn-ea"/>
              <a:cs typeface="+mn-cs"/>
            </a:rPr>
            <a:t>による</a:t>
          </a:r>
          <a:r>
            <a:rPr kumimoji="1" lang="ja-JP" altLang="en-US" sz="1100">
              <a:solidFill>
                <a:schemeClr val="dk1"/>
              </a:solidFill>
              <a:effectLst/>
              <a:latin typeface="+mn-lt"/>
              <a:ea typeface="+mn-ea"/>
              <a:cs typeface="+mn-cs"/>
            </a:rPr>
            <a:t>施設維持関係の委託料及び光熱水費等</a:t>
          </a:r>
          <a:r>
            <a:rPr kumimoji="1" lang="ja-JP" altLang="ja-JP" sz="1100">
              <a:solidFill>
                <a:schemeClr val="dk1"/>
              </a:solidFill>
              <a:effectLst/>
              <a:latin typeface="+mn-lt"/>
              <a:ea typeface="+mn-ea"/>
              <a:cs typeface="+mn-cs"/>
            </a:rPr>
            <a:t>の経費増加が影響している。</a:t>
          </a:r>
          <a:endParaRPr lang="ja-JP" altLang="ja-JP" sz="1400">
            <a:effectLst/>
          </a:endParaRPr>
        </a:p>
        <a:p>
          <a:r>
            <a:rPr kumimoji="1" lang="ja-JP" altLang="en-US" sz="1100">
              <a:solidFill>
                <a:schemeClr val="dk1"/>
              </a:solidFill>
              <a:effectLst/>
              <a:latin typeface="+mn-lt"/>
              <a:ea typeface="+mn-ea"/>
              <a:cs typeface="+mn-cs"/>
            </a:rPr>
            <a:t>　引き続き</a:t>
          </a:r>
          <a:r>
            <a:rPr kumimoji="1" lang="ja-JP" altLang="ja-JP" sz="1100">
              <a:solidFill>
                <a:schemeClr val="dk1"/>
              </a:solidFill>
              <a:effectLst/>
              <a:latin typeface="+mn-lt"/>
              <a:ea typeface="+mn-ea"/>
              <a:cs typeface="+mn-cs"/>
            </a:rPr>
            <a:t>物価高騰が</a:t>
          </a:r>
          <a:r>
            <a:rPr kumimoji="1" lang="ja-JP" altLang="en-US" sz="1100">
              <a:solidFill>
                <a:schemeClr val="dk1"/>
              </a:solidFill>
              <a:effectLst/>
              <a:latin typeface="+mn-lt"/>
              <a:ea typeface="+mn-ea"/>
              <a:cs typeface="+mn-cs"/>
            </a:rPr>
            <a:t>想定される中</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町</a:t>
          </a:r>
          <a:r>
            <a:rPr kumimoji="1" lang="ja-JP" altLang="ja-JP" sz="1100">
              <a:solidFill>
                <a:schemeClr val="dk1"/>
              </a:solidFill>
              <a:effectLst/>
              <a:latin typeface="+mn-lt"/>
              <a:ea typeface="+mn-ea"/>
              <a:cs typeface="+mn-cs"/>
            </a:rPr>
            <a:t>施設</a:t>
          </a:r>
          <a:r>
            <a:rPr kumimoji="1" lang="ja-JP" altLang="en-US" sz="1100">
              <a:solidFill>
                <a:schemeClr val="dk1"/>
              </a:solidFill>
              <a:effectLst/>
              <a:latin typeface="+mn-lt"/>
              <a:ea typeface="+mn-ea"/>
              <a:cs typeface="+mn-cs"/>
            </a:rPr>
            <a:t>の開館時間等の工夫により</a:t>
          </a:r>
          <a:r>
            <a:rPr kumimoji="1" lang="ja-JP" altLang="ja-JP" sz="1100">
              <a:solidFill>
                <a:schemeClr val="dk1"/>
              </a:solidFill>
              <a:effectLst/>
              <a:latin typeface="+mn-lt"/>
              <a:ea typeface="+mn-ea"/>
              <a:cs typeface="+mn-cs"/>
            </a:rPr>
            <a:t>、経費節減に務めていく。</a:t>
          </a:r>
          <a:endParaRPr lang="ja-JP" altLang="ja-JP" sz="1400">
            <a:effectLst/>
          </a:endParaRPr>
        </a:p>
      </xdr:txBody>
    </xdr:sp>
    <xdr:clientData/>
  </xdr:twoCellAnchor>
  <xdr:oneCellAnchor>
    <xdr:from xmlns:xdr="http://schemas.openxmlformats.org/drawingml/2006/spreadsheetDrawing">
      <xdr:col>62</xdr:col>
      <xdr:colOff>6350</xdr:colOff>
      <xdr:row>9</xdr:row>
      <xdr:rowOff>107950</xdr:rowOff>
    </xdr:from>
    <xdr:ext cx="297815" cy="224790"/>
    <xdr:sp macro="" textlink="">
      <xdr:nvSpPr>
        <xdr:cNvPr id="106" name="テキスト ボックス 105"/>
        <xdr:cNvSpPr txBox="1"/>
      </xdr:nvSpPr>
      <xdr:spPr>
        <a:xfrm>
          <a:off x="12565380" y="16167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603480" y="403606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9080"/>
    <xdr:sp macro="" textlink="">
      <xdr:nvSpPr>
        <xdr:cNvPr id="108" name="テキスト ボックス 107"/>
        <xdr:cNvSpPr txBox="1"/>
      </xdr:nvSpPr>
      <xdr:spPr>
        <a:xfrm>
          <a:off x="12087860" y="38976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22</xdr:row>
      <xdr:rowOff>69850</xdr:rowOff>
    </xdr:from>
    <xdr:to xmlns:xdr="http://schemas.openxmlformats.org/drawingml/2006/spreadsheetDrawing">
      <xdr:col>85</xdr:col>
      <xdr:colOff>66675</xdr:colOff>
      <xdr:row>22</xdr:row>
      <xdr:rowOff>69850</xdr:rowOff>
    </xdr:to>
    <xdr:cxnSp macro="">
      <xdr:nvCxnSpPr>
        <xdr:cNvPr id="109" name="直線コネクタ 108"/>
        <xdr:cNvCxnSpPr/>
      </xdr:nvCxnSpPr>
      <xdr:spPr>
        <a:xfrm>
          <a:off x="12603480" y="375793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99060</xdr:rowOff>
    </xdr:from>
    <xdr:ext cx="507365" cy="259080"/>
    <xdr:sp macro="" textlink="">
      <xdr:nvSpPr>
        <xdr:cNvPr id="110" name="テキスト ボックス 109"/>
        <xdr:cNvSpPr txBox="1"/>
      </xdr:nvSpPr>
      <xdr:spPr>
        <a:xfrm>
          <a:off x="12087860" y="361950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127000</xdr:rowOff>
    </xdr:from>
    <xdr:to xmlns:xdr="http://schemas.openxmlformats.org/drawingml/2006/spreadsheetDrawing">
      <xdr:col>85</xdr:col>
      <xdr:colOff>66675</xdr:colOff>
      <xdr:row>20</xdr:row>
      <xdr:rowOff>127000</xdr:rowOff>
    </xdr:to>
    <xdr:cxnSp macro="">
      <xdr:nvCxnSpPr>
        <xdr:cNvPr id="111" name="直線コネクタ 110"/>
        <xdr:cNvCxnSpPr/>
      </xdr:nvCxnSpPr>
      <xdr:spPr>
        <a:xfrm>
          <a:off x="12603480" y="34798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156210</xdr:rowOff>
    </xdr:from>
    <xdr:ext cx="507365" cy="259080"/>
    <xdr:sp macro="" textlink="">
      <xdr:nvSpPr>
        <xdr:cNvPr id="112" name="テキスト ボックス 111"/>
        <xdr:cNvSpPr txBox="1"/>
      </xdr:nvSpPr>
      <xdr:spPr>
        <a:xfrm>
          <a:off x="12087860" y="33413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12700</xdr:rowOff>
    </xdr:from>
    <xdr:to xmlns:xdr="http://schemas.openxmlformats.org/drawingml/2006/spreadsheetDrawing">
      <xdr:col>85</xdr:col>
      <xdr:colOff>66675</xdr:colOff>
      <xdr:row>19</xdr:row>
      <xdr:rowOff>12700</xdr:rowOff>
    </xdr:to>
    <xdr:cxnSp macro="">
      <xdr:nvCxnSpPr>
        <xdr:cNvPr id="113" name="直線コネクタ 112"/>
        <xdr:cNvCxnSpPr/>
      </xdr:nvCxnSpPr>
      <xdr:spPr>
        <a:xfrm>
          <a:off x="12603480" y="319786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41910</xdr:rowOff>
    </xdr:from>
    <xdr:ext cx="507365" cy="259080"/>
    <xdr:sp macro="" textlink="">
      <xdr:nvSpPr>
        <xdr:cNvPr id="114" name="テキスト ボックス 113"/>
        <xdr:cNvSpPr txBox="1"/>
      </xdr:nvSpPr>
      <xdr:spPr>
        <a:xfrm>
          <a:off x="12087860" y="30594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5" name="直線コネクタ 114"/>
        <xdr:cNvCxnSpPr/>
      </xdr:nvCxnSpPr>
      <xdr:spPr>
        <a:xfrm>
          <a:off x="12603480" y="291973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7365" cy="259080"/>
    <xdr:sp macro="" textlink="">
      <xdr:nvSpPr>
        <xdr:cNvPr id="116" name="テキスト ボックス 115"/>
        <xdr:cNvSpPr txBox="1"/>
      </xdr:nvSpPr>
      <xdr:spPr>
        <a:xfrm>
          <a:off x="12087860" y="278130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127000</xdr:rowOff>
    </xdr:from>
    <xdr:to xmlns:xdr="http://schemas.openxmlformats.org/drawingml/2006/spreadsheetDrawing">
      <xdr:col>85</xdr:col>
      <xdr:colOff>66675</xdr:colOff>
      <xdr:row>15</xdr:row>
      <xdr:rowOff>127000</xdr:rowOff>
    </xdr:to>
    <xdr:cxnSp macro="">
      <xdr:nvCxnSpPr>
        <xdr:cNvPr id="117" name="直線コネクタ 116"/>
        <xdr:cNvCxnSpPr/>
      </xdr:nvCxnSpPr>
      <xdr:spPr>
        <a:xfrm>
          <a:off x="12603480" y="26416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156210</xdr:rowOff>
    </xdr:from>
    <xdr:ext cx="507365" cy="259080"/>
    <xdr:sp macro="" textlink="">
      <xdr:nvSpPr>
        <xdr:cNvPr id="118" name="テキスト ボックス 117"/>
        <xdr:cNvSpPr txBox="1"/>
      </xdr:nvSpPr>
      <xdr:spPr>
        <a:xfrm>
          <a:off x="12087860" y="25031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12700</xdr:rowOff>
    </xdr:from>
    <xdr:to xmlns:xdr="http://schemas.openxmlformats.org/drawingml/2006/spreadsheetDrawing">
      <xdr:col>85</xdr:col>
      <xdr:colOff>66675</xdr:colOff>
      <xdr:row>14</xdr:row>
      <xdr:rowOff>12700</xdr:rowOff>
    </xdr:to>
    <xdr:cxnSp macro="">
      <xdr:nvCxnSpPr>
        <xdr:cNvPr id="119" name="直線コネクタ 118"/>
        <xdr:cNvCxnSpPr/>
      </xdr:nvCxnSpPr>
      <xdr:spPr>
        <a:xfrm>
          <a:off x="12603480" y="235966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41910</xdr:rowOff>
    </xdr:from>
    <xdr:ext cx="507365" cy="259080"/>
    <xdr:sp macro="" textlink="">
      <xdr:nvSpPr>
        <xdr:cNvPr id="120" name="テキスト ボックス 119"/>
        <xdr:cNvSpPr txBox="1"/>
      </xdr:nvSpPr>
      <xdr:spPr>
        <a:xfrm>
          <a:off x="12087860" y="22212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69850</xdr:rowOff>
    </xdr:from>
    <xdr:to xmlns:xdr="http://schemas.openxmlformats.org/drawingml/2006/spreadsheetDrawing">
      <xdr:col>85</xdr:col>
      <xdr:colOff>66675</xdr:colOff>
      <xdr:row>12</xdr:row>
      <xdr:rowOff>69850</xdr:rowOff>
    </xdr:to>
    <xdr:cxnSp macro="">
      <xdr:nvCxnSpPr>
        <xdr:cNvPr id="121" name="直線コネクタ 120"/>
        <xdr:cNvCxnSpPr/>
      </xdr:nvCxnSpPr>
      <xdr:spPr>
        <a:xfrm>
          <a:off x="12603480" y="208153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11</xdr:row>
      <xdr:rowOff>99060</xdr:rowOff>
    </xdr:from>
    <xdr:ext cx="507365" cy="259080"/>
    <xdr:sp macro="" textlink="">
      <xdr:nvSpPr>
        <xdr:cNvPr id="122" name="テキスト ボックス 121"/>
        <xdr:cNvSpPr txBox="1"/>
      </xdr:nvSpPr>
      <xdr:spPr>
        <a:xfrm>
          <a:off x="12087860" y="194310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23" name="直線コネクタ 122"/>
        <xdr:cNvCxnSpPr/>
      </xdr:nvCxnSpPr>
      <xdr:spPr>
        <a:xfrm>
          <a:off x="12603480" y="18034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7365" cy="259080"/>
    <xdr:sp macro="" textlink="">
      <xdr:nvSpPr>
        <xdr:cNvPr id="124" name="テキスト ボックス 123"/>
        <xdr:cNvSpPr txBox="1"/>
      </xdr:nvSpPr>
      <xdr:spPr>
        <a:xfrm>
          <a:off x="12087860" y="16649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5" name="物件費グラフ枠"/>
        <xdr:cNvSpPr/>
      </xdr:nvSpPr>
      <xdr:spPr>
        <a:xfrm>
          <a:off x="12603480" y="1803400"/>
          <a:ext cx="468122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79375</xdr:rowOff>
    </xdr:from>
    <xdr:to xmlns:xdr="http://schemas.openxmlformats.org/drawingml/2006/spreadsheetDrawing">
      <xdr:col>82</xdr:col>
      <xdr:colOff>107950</xdr:colOff>
      <xdr:row>21</xdr:row>
      <xdr:rowOff>98425</xdr:rowOff>
    </xdr:to>
    <xdr:cxnSp macro="">
      <xdr:nvCxnSpPr>
        <xdr:cNvPr id="126" name="直線コネクタ 125"/>
        <xdr:cNvCxnSpPr/>
      </xdr:nvCxnSpPr>
      <xdr:spPr>
        <a:xfrm flipV="1">
          <a:off x="16718280" y="2258695"/>
          <a:ext cx="0" cy="1360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70485</xdr:rowOff>
    </xdr:from>
    <xdr:ext cx="761365" cy="258445"/>
    <xdr:sp macro="" textlink="">
      <xdr:nvSpPr>
        <xdr:cNvPr id="127" name="物件費最小値テキスト"/>
        <xdr:cNvSpPr txBox="1"/>
      </xdr:nvSpPr>
      <xdr:spPr>
        <a:xfrm>
          <a:off x="16807180" y="35909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98425</xdr:rowOff>
    </xdr:from>
    <xdr:to xmlns:xdr="http://schemas.openxmlformats.org/drawingml/2006/spreadsheetDrawing">
      <xdr:col>82</xdr:col>
      <xdr:colOff>196850</xdr:colOff>
      <xdr:row>21</xdr:row>
      <xdr:rowOff>98425</xdr:rowOff>
    </xdr:to>
    <xdr:cxnSp macro="">
      <xdr:nvCxnSpPr>
        <xdr:cNvPr id="128" name="直線コネクタ 127"/>
        <xdr:cNvCxnSpPr/>
      </xdr:nvCxnSpPr>
      <xdr:spPr>
        <a:xfrm>
          <a:off x="16629380" y="3618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165735</xdr:rowOff>
    </xdr:from>
    <xdr:ext cx="761365" cy="258445"/>
    <xdr:sp macro="" textlink="">
      <xdr:nvSpPr>
        <xdr:cNvPr id="129" name="物件費最大値テキスト"/>
        <xdr:cNvSpPr txBox="1"/>
      </xdr:nvSpPr>
      <xdr:spPr>
        <a:xfrm>
          <a:off x="16807180" y="20097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79375</xdr:rowOff>
    </xdr:from>
    <xdr:to xmlns:xdr="http://schemas.openxmlformats.org/drawingml/2006/spreadsheetDrawing">
      <xdr:col>82</xdr:col>
      <xdr:colOff>196850</xdr:colOff>
      <xdr:row>13</xdr:row>
      <xdr:rowOff>79375</xdr:rowOff>
    </xdr:to>
    <xdr:cxnSp macro="">
      <xdr:nvCxnSpPr>
        <xdr:cNvPr id="130" name="直線コネクタ 129"/>
        <xdr:cNvCxnSpPr/>
      </xdr:nvCxnSpPr>
      <xdr:spPr>
        <a:xfrm>
          <a:off x="16629380" y="2258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18</xdr:row>
      <xdr:rowOff>107950</xdr:rowOff>
    </xdr:from>
    <xdr:to xmlns:xdr="http://schemas.openxmlformats.org/drawingml/2006/spreadsheetDrawing">
      <xdr:col>82</xdr:col>
      <xdr:colOff>107950</xdr:colOff>
      <xdr:row>19</xdr:row>
      <xdr:rowOff>31750</xdr:rowOff>
    </xdr:to>
    <xdr:cxnSp macro="">
      <xdr:nvCxnSpPr>
        <xdr:cNvPr id="131" name="直線コネクタ 130"/>
        <xdr:cNvCxnSpPr/>
      </xdr:nvCxnSpPr>
      <xdr:spPr>
        <a:xfrm>
          <a:off x="15869920" y="3125470"/>
          <a:ext cx="84836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6985</xdr:rowOff>
    </xdr:from>
    <xdr:ext cx="761365" cy="259080"/>
    <xdr:sp macro="" textlink="">
      <xdr:nvSpPr>
        <xdr:cNvPr id="132" name="物件費平均値テキスト"/>
        <xdr:cNvSpPr txBox="1"/>
      </xdr:nvSpPr>
      <xdr:spPr>
        <a:xfrm>
          <a:off x="16807180" y="268922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161925</xdr:rowOff>
    </xdr:from>
    <xdr:to xmlns:xdr="http://schemas.openxmlformats.org/drawingml/2006/spreadsheetDrawing">
      <xdr:col>82</xdr:col>
      <xdr:colOff>158750</xdr:colOff>
      <xdr:row>17</xdr:row>
      <xdr:rowOff>92075</xdr:rowOff>
    </xdr:to>
    <xdr:sp macro="" textlink="">
      <xdr:nvSpPr>
        <xdr:cNvPr id="133" name="フローチャート: 判断 132"/>
        <xdr:cNvSpPr/>
      </xdr:nvSpPr>
      <xdr:spPr>
        <a:xfrm>
          <a:off x="16667480" y="28441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18</xdr:row>
      <xdr:rowOff>88900</xdr:rowOff>
    </xdr:from>
    <xdr:to xmlns:xdr="http://schemas.openxmlformats.org/drawingml/2006/spreadsheetDrawing">
      <xdr:col>78</xdr:col>
      <xdr:colOff>69850</xdr:colOff>
      <xdr:row>18</xdr:row>
      <xdr:rowOff>107950</xdr:rowOff>
    </xdr:to>
    <xdr:cxnSp macro="">
      <xdr:nvCxnSpPr>
        <xdr:cNvPr id="134" name="直線コネクタ 133"/>
        <xdr:cNvCxnSpPr/>
      </xdr:nvCxnSpPr>
      <xdr:spPr>
        <a:xfrm>
          <a:off x="14968220" y="3106420"/>
          <a:ext cx="9017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133350</xdr:rowOff>
    </xdr:from>
    <xdr:to xmlns:xdr="http://schemas.openxmlformats.org/drawingml/2006/spreadsheetDrawing">
      <xdr:col>78</xdr:col>
      <xdr:colOff>120650</xdr:colOff>
      <xdr:row>17</xdr:row>
      <xdr:rowOff>63500</xdr:rowOff>
    </xdr:to>
    <xdr:sp macro="" textlink="">
      <xdr:nvSpPr>
        <xdr:cNvPr id="135" name="フローチャート: 判断 134"/>
        <xdr:cNvSpPr/>
      </xdr:nvSpPr>
      <xdr:spPr>
        <a:xfrm>
          <a:off x="15819120" y="2815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73660</xdr:rowOff>
    </xdr:from>
    <xdr:ext cx="736600" cy="258445"/>
    <xdr:sp macro="" textlink="">
      <xdr:nvSpPr>
        <xdr:cNvPr id="136" name="テキスト ボックス 135"/>
        <xdr:cNvSpPr txBox="1"/>
      </xdr:nvSpPr>
      <xdr:spPr>
        <a:xfrm>
          <a:off x="15483840" y="25882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17</xdr:row>
      <xdr:rowOff>88900</xdr:rowOff>
    </xdr:from>
    <xdr:to xmlns:xdr="http://schemas.openxmlformats.org/drawingml/2006/spreadsheetDrawing">
      <xdr:col>73</xdr:col>
      <xdr:colOff>180975</xdr:colOff>
      <xdr:row>18</xdr:row>
      <xdr:rowOff>88900</xdr:rowOff>
    </xdr:to>
    <xdr:cxnSp macro="">
      <xdr:nvCxnSpPr>
        <xdr:cNvPr id="137" name="直線コネクタ 136"/>
        <xdr:cNvCxnSpPr/>
      </xdr:nvCxnSpPr>
      <xdr:spPr>
        <a:xfrm>
          <a:off x="14069060" y="2938780"/>
          <a:ext cx="89916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123825</xdr:rowOff>
    </xdr:from>
    <xdr:to xmlns:xdr="http://schemas.openxmlformats.org/drawingml/2006/spreadsheetDrawing">
      <xdr:col>74</xdr:col>
      <xdr:colOff>31750</xdr:colOff>
      <xdr:row>17</xdr:row>
      <xdr:rowOff>53975</xdr:rowOff>
    </xdr:to>
    <xdr:sp macro="" textlink="">
      <xdr:nvSpPr>
        <xdr:cNvPr id="138" name="フローチャート: 判断 137"/>
        <xdr:cNvSpPr/>
      </xdr:nvSpPr>
      <xdr:spPr>
        <a:xfrm>
          <a:off x="14917420" y="2806065"/>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64135</xdr:rowOff>
    </xdr:from>
    <xdr:ext cx="762000" cy="259080"/>
    <xdr:sp macro="" textlink="">
      <xdr:nvSpPr>
        <xdr:cNvPr id="139" name="テキスト ボックス 138"/>
        <xdr:cNvSpPr txBox="1"/>
      </xdr:nvSpPr>
      <xdr:spPr>
        <a:xfrm>
          <a:off x="14584680" y="2578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17</xdr:row>
      <xdr:rowOff>88900</xdr:rowOff>
    </xdr:from>
    <xdr:to xmlns:xdr="http://schemas.openxmlformats.org/drawingml/2006/spreadsheetDrawing">
      <xdr:col>69</xdr:col>
      <xdr:colOff>92075</xdr:colOff>
      <xdr:row>18</xdr:row>
      <xdr:rowOff>12700</xdr:rowOff>
    </xdr:to>
    <xdr:cxnSp macro="">
      <xdr:nvCxnSpPr>
        <xdr:cNvPr id="140" name="直線コネクタ 139"/>
        <xdr:cNvCxnSpPr/>
      </xdr:nvCxnSpPr>
      <xdr:spPr>
        <a:xfrm flipV="1">
          <a:off x="13169900" y="2938780"/>
          <a:ext cx="89916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161925</xdr:rowOff>
    </xdr:from>
    <xdr:to xmlns:xdr="http://schemas.openxmlformats.org/drawingml/2006/spreadsheetDrawing">
      <xdr:col>69</xdr:col>
      <xdr:colOff>142875</xdr:colOff>
      <xdr:row>16</xdr:row>
      <xdr:rowOff>92075</xdr:rowOff>
    </xdr:to>
    <xdr:sp macro="" textlink="">
      <xdr:nvSpPr>
        <xdr:cNvPr id="141" name="フローチャート: 判断 140"/>
        <xdr:cNvSpPr/>
      </xdr:nvSpPr>
      <xdr:spPr>
        <a:xfrm>
          <a:off x="14018260" y="2676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102870</xdr:rowOff>
    </xdr:from>
    <xdr:ext cx="761365" cy="258445"/>
    <xdr:sp macro="" textlink="">
      <xdr:nvSpPr>
        <xdr:cNvPr id="142" name="テキスト ボックス 141"/>
        <xdr:cNvSpPr txBox="1"/>
      </xdr:nvSpPr>
      <xdr:spPr>
        <a:xfrm>
          <a:off x="13682980" y="24498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28575</xdr:rowOff>
    </xdr:from>
    <xdr:to xmlns:xdr="http://schemas.openxmlformats.org/drawingml/2006/spreadsheetDrawing">
      <xdr:col>65</xdr:col>
      <xdr:colOff>53975</xdr:colOff>
      <xdr:row>16</xdr:row>
      <xdr:rowOff>130175</xdr:rowOff>
    </xdr:to>
    <xdr:sp macro="" textlink="">
      <xdr:nvSpPr>
        <xdr:cNvPr id="143" name="フローチャート: 判断 142"/>
        <xdr:cNvSpPr/>
      </xdr:nvSpPr>
      <xdr:spPr>
        <a:xfrm>
          <a:off x="13116560" y="271081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140335</xdr:rowOff>
    </xdr:from>
    <xdr:ext cx="761365" cy="258445"/>
    <xdr:sp macro="" textlink="">
      <xdr:nvSpPr>
        <xdr:cNvPr id="144" name="テキスト ボックス 143"/>
        <xdr:cNvSpPr txBox="1"/>
      </xdr:nvSpPr>
      <xdr:spPr>
        <a:xfrm>
          <a:off x="12783820" y="24872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8445"/>
    <xdr:sp macro="" textlink="">
      <xdr:nvSpPr>
        <xdr:cNvPr id="145" name="テキスト ボックス 144"/>
        <xdr:cNvSpPr txBox="1"/>
      </xdr:nvSpPr>
      <xdr:spPr>
        <a:xfrm>
          <a:off x="1649984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2000" cy="258445"/>
    <xdr:sp macro="" textlink="">
      <xdr:nvSpPr>
        <xdr:cNvPr id="146" name="テキスト ボックス 145"/>
        <xdr:cNvSpPr txBox="1"/>
      </xdr:nvSpPr>
      <xdr:spPr>
        <a:xfrm>
          <a:off x="1565148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2000" cy="258445"/>
    <xdr:sp macro="" textlink="">
      <xdr:nvSpPr>
        <xdr:cNvPr id="147" name="テキスト ボックス 146"/>
        <xdr:cNvSpPr txBox="1"/>
      </xdr:nvSpPr>
      <xdr:spPr>
        <a:xfrm>
          <a:off x="1474978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8445"/>
    <xdr:sp macro="" textlink="">
      <xdr:nvSpPr>
        <xdr:cNvPr id="148" name="テキスト ボックス 147"/>
        <xdr:cNvSpPr txBox="1"/>
      </xdr:nvSpPr>
      <xdr:spPr>
        <a:xfrm>
          <a:off x="1385062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1365" cy="258445"/>
    <xdr:sp macro="" textlink="">
      <xdr:nvSpPr>
        <xdr:cNvPr id="149" name="テキスト ボックス 148"/>
        <xdr:cNvSpPr txBox="1"/>
      </xdr:nvSpPr>
      <xdr:spPr>
        <a:xfrm>
          <a:off x="12948920" y="40335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18</xdr:row>
      <xdr:rowOff>152400</xdr:rowOff>
    </xdr:from>
    <xdr:to xmlns:xdr="http://schemas.openxmlformats.org/drawingml/2006/spreadsheetDrawing">
      <xdr:col>82</xdr:col>
      <xdr:colOff>158750</xdr:colOff>
      <xdr:row>19</xdr:row>
      <xdr:rowOff>82550</xdr:rowOff>
    </xdr:to>
    <xdr:sp macro="" textlink="">
      <xdr:nvSpPr>
        <xdr:cNvPr id="150" name="楕円 149"/>
        <xdr:cNvSpPr/>
      </xdr:nvSpPr>
      <xdr:spPr>
        <a:xfrm>
          <a:off x="16667480" y="3169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18</xdr:row>
      <xdr:rowOff>124460</xdr:rowOff>
    </xdr:from>
    <xdr:ext cx="761365" cy="258445"/>
    <xdr:sp macro="" textlink="">
      <xdr:nvSpPr>
        <xdr:cNvPr id="151" name="物件費該当値テキスト"/>
        <xdr:cNvSpPr txBox="1"/>
      </xdr:nvSpPr>
      <xdr:spPr>
        <a:xfrm>
          <a:off x="16807180" y="31419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18</xdr:row>
      <xdr:rowOff>57150</xdr:rowOff>
    </xdr:from>
    <xdr:to xmlns:xdr="http://schemas.openxmlformats.org/drawingml/2006/spreadsheetDrawing">
      <xdr:col>78</xdr:col>
      <xdr:colOff>120650</xdr:colOff>
      <xdr:row>18</xdr:row>
      <xdr:rowOff>158750</xdr:rowOff>
    </xdr:to>
    <xdr:sp macro="" textlink="">
      <xdr:nvSpPr>
        <xdr:cNvPr id="152" name="楕円 151"/>
        <xdr:cNvSpPr/>
      </xdr:nvSpPr>
      <xdr:spPr>
        <a:xfrm>
          <a:off x="15819120" y="307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18</xdr:row>
      <xdr:rowOff>143510</xdr:rowOff>
    </xdr:from>
    <xdr:ext cx="736600" cy="258445"/>
    <xdr:sp macro="" textlink="">
      <xdr:nvSpPr>
        <xdr:cNvPr id="153" name="テキスト ボックス 152"/>
        <xdr:cNvSpPr txBox="1"/>
      </xdr:nvSpPr>
      <xdr:spPr>
        <a:xfrm>
          <a:off x="15483840" y="31610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18</xdr:row>
      <xdr:rowOff>38100</xdr:rowOff>
    </xdr:from>
    <xdr:to xmlns:xdr="http://schemas.openxmlformats.org/drawingml/2006/spreadsheetDrawing">
      <xdr:col>74</xdr:col>
      <xdr:colOff>31750</xdr:colOff>
      <xdr:row>18</xdr:row>
      <xdr:rowOff>140335</xdr:rowOff>
    </xdr:to>
    <xdr:sp macro="" textlink="">
      <xdr:nvSpPr>
        <xdr:cNvPr id="154" name="楕円 153"/>
        <xdr:cNvSpPr/>
      </xdr:nvSpPr>
      <xdr:spPr>
        <a:xfrm>
          <a:off x="14917420" y="3055620"/>
          <a:ext cx="10414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18</xdr:row>
      <xdr:rowOff>124460</xdr:rowOff>
    </xdr:from>
    <xdr:ext cx="762000" cy="258445"/>
    <xdr:sp macro="" textlink="">
      <xdr:nvSpPr>
        <xdr:cNvPr id="155" name="テキスト ボックス 154"/>
        <xdr:cNvSpPr txBox="1"/>
      </xdr:nvSpPr>
      <xdr:spPr>
        <a:xfrm>
          <a:off x="14584680" y="31419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17</xdr:row>
      <xdr:rowOff>38100</xdr:rowOff>
    </xdr:from>
    <xdr:to xmlns:xdr="http://schemas.openxmlformats.org/drawingml/2006/spreadsheetDrawing">
      <xdr:col>69</xdr:col>
      <xdr:colOff>142875</xdr:colOff>
      <xdr:row>17</xdr:row>
      <xdr:rowOff>140335</xdr:rowOff>
    </xdr:to>
    <xdr:sp macro="" textlink="">
      <xdr:nvSpPr>
        <xdr:cNvPr id="156" name="楕円 155"/>
        <xdr:cNvSpPr/>
      </xdr:nvSpPr>
      <xdr:spPr>
        <a:xfrm>
          <a:off x="14018260" y="288798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17</xdr:row>
      <xdr:rowOff>124460</xdr:rowOff>
    </xdr:from>
    <xdr:ext cx="761365" cy="258445"/>
    <xdr:sp macro="" textlink="">
      <xdr:nvSpPr>
        <xdr:cNvPr id="157" name="テキスト ボックス 156"/>
        <xdr:cNvSpPr txBox="1"/>
      </xdr:nvSpPr>
      <xdr:spPr>
        <a:xfrm>
          <a:off x="13682980" y="29743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17</xdr:row>
      <xdr:rowOff>133350</xdr:rowOff>
    </xdr:from>
    <xdr:to xmlns:xdr="http://schemas.openxmlformats.org/drawingml/2006/spreadsheetDrawing">
      <xdr:col>65</xdr:col>
      <xdr:colOff>53975</xdr:colOff>
      <xdr:row>18</xdr:row>
      <xdr:rowOff>63500</xdr:rowOff>
    </xdr:to>
    <xdr:sp macro="" textlink="">
      <xdr:nvSpPr>
        <xdr:cNvPr id="158" name="楕円 157"/>
        <xdr:cNvSpPr/>
      </xdr:nvSpPr>
      <xdr:spPr>
        <a:xfrm>
          <a:off x="13116560" y="2983230"/>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18</xdr:row>
      <xdr:rowOff>48260</xdr:rowOff>
    </xdr:from>
    <xdr:ext cx="761365" cy="258445"/>
    <xdr:sp macro="" textlink="">
      <xdr:nvSpPr>
        <xdr:cNvPr id="159" name="テキスト ボックス 158"/>
        <xdr:cNvSpPr txBox="1"/>
      </xdr:nvSpPr>
      <xdr:spPr>
        <a:xfrm>
          <a:off x="12783820" y="30657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60" name="正方形/長方形 159"/>
        <xdr:cNvSpPr/>
      </xdr:nvSpPr>
      <xdr:spPr>
        <a:xfrm>
          <a:off x="769620" y="7948930"/>
          <a:ext cx="46812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61" name="正方形/長方形 160"/>
        <xdr:cNvSpPr/>
      </xdr:nvSpPr>
      <xdr:spPr>
        <a:xfrm>
          <a:off x="5463540" y="80124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62" name="正方形/長方形 161"/>
        <xdr:cNvSpPr/>
      </xdr:nvSpPr>
      <xdr:spPr>
        <a:xfrm>
          <a:off x="5463540" y="81991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63" name="正方形/長方形 162"/>
        <xdr:cNvSpPr/>
      </xdr:nvSpPr>
      <xdr:spPr>
        <a:xfrm>
          <a:off x="7175500" y="801243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4" name="正方形/長方形 163"/>
        <xdr:cNvSpPr/>
      </xdr:nvSpPr>
      <xdr:spPr>
        <a:xfrm>
          <a:off x="7175500" y="819912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5" name="正方形/長方形 164"/>
        <xdr:cNvSpPr/>
      </xdr:nvSpPr>
      <xdr:spPr>
        <a:xfrm>
          <a:off x="8808720" y="80124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6" name="正方形/長方形 165"/>
        <xdr:cNvSpPr/>
      </xdr:nvSpPr>
      <xdr:spPr>
        <a:xfrm>
          <a:off x="8808720" y="81991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7" name="正方形/長方形 166"/>
        <xdr:cNvSpPr/>
      </xdr:nvSpPr>
      <xdr:spPr>
        <a:xfrm>
          <a:off x="769620" y="8509000"/>
          <a:ext cx="468122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8" name="正方形/長方形 167"/>
        <xdr:cNvSpPr/>
      </xdr:nvSpPr>
      <xdr:spPr>
        <a:xfrm>
          <a:off x="5786120" y="8509000"/>
          <a:ext cx="540258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9" name="正方形/長方形 168"/>
        <xdr:cNvSpPr/>
      </xdr:nvSpPr>
      <xdr:spPr>
        <a:xfrm>
          <a:off x="5849620" y="8509000"/>
          <a:ext cx="38582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70" name="テキスト ボックス 169"/>
        <xdr:cNvSpPr txBox="1"/>
      </xdr:nvSpPr>
      <xdr:spPr>
        <a:xfrm>
          <a:off x="5890260" y="8818880"/>
          <a:ext cx="5143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更生医療等の支給額が減少したことにより、令和</a:t>
          </a:r>
          <a:r>
            <a:rPr kumimoji="1" lang="en-US" altLang="ja-JP" sz="1300">
              <a:latin typeface="ＭＳ Ｐゴシック"/>
              <a:ea typeface="ＭＳ Ｐゴシック"/>
            </a:rPr>
            <a:t>5</a:t>
          </a:r>
          <a:r>
            <a:rPr kumimoji="1" lang="ja-JP" altLang="en-US" sz="1300">
              <a:latin typeface="ＭＳ Ｐゴシック"/>
              <a:ea typeface="ＭＳ Ｐゴシック"/>
            </a:rPr>
            <a:t>年度と比較して</a:t>
          </a:r>
          <a:r>
            <a:rPr kumimoji="1" lang="en-US" altLang="ja-JP" sz="1300">
              <a:latin typeface="ＭＳ Ｐゴシック"/>
              <a:ea typeface="ＭＳ Ｐゴシック"/>
            </a:rPr>
            <a:t>0.4</a:t>
          </a:r>
          <a:r>
            <a:rPr kumimoji="1" lang="ja-JP" altLang="en-US" sz="1300">
              <a:latin typeface="ＭＳ Ｐゴシック"/>
              <a:ea typeface="ＭＳ Ｐゴシック"/>
            </a:rPr>
            <a:t>％減少している。年度間の支給状況によってその都度、割合が変動している。</a:t>
          </a:r>
        </a:p>
      </xdr:txBody>
    </xdr:sp>
    <xdr:clientData/>
  </xdr:twoCellAnchor>
  <xdr:oneCellAnchor>
    <xdr:from xmlns:xdr="http://schemas.openxmlformats.org/drawingml/2006/spreadsheetDrawing">
      <xdr:col>3</xdr:col>
      <xdr:colOff>123825</xdr:colOff>
      <xdr:row>49</xdr:row>
      <xdr:rowOff>107950</xdr:rowOff>
    </xdr:from>
    <xdr:ext cx="297815" cy="224790"/>
    <xdr:sp macro="" textlink="">
      <xdr:nvSpPr>
        <xdr:cNvPr id="171" name="テキスト ボックス 170"/>
        <xdr:cNvSpPr txBox="1"/>
      </xdr:nvSpPr>
      <xdr:spPr>
        <a:xfrm>
          <a:off x="731520" y="83223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72" name="直線コネクタ 171"/>
        <xdr:cNvCxnSpPr/>
      </xdr:nvCxnSpPr>
      <xdr:spPr>
        <a:xfrm>
          <a:off x="769620" y="1074166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8000" cy="259080"/>
    <xdr:sp macro="" textlink="">
      <xdr:nvSpPr>
        <xdr:cNvPr id="173" name="テキスト ボックス 172"/>
        <xdr:cNvSpPr txBox="1"/>
      </xdr:nvSpPr>
      <xdr:spPr>
        <a:xfrm>
          <a:off x="256540" y="106032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74" name="直線コネクタ 173"/>
        <xdr:cNvCxnSpPr/>
      </xdr:nvCxnSpPr>
      <xdr:spPr>
        <a:xfrm>
          <a:off x="769620" y="104228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8000" cy="259080"/>
    <xdr:sp macro="" textlink="">
      <xdr:nvSpPr>
        <xdr:cNvPr id="175" name="テキスト ボックス 174"/>
        <xdr:cNvSpPr txBox="1"/>
      </xdr:nvSpPr>
      <xdr:spPr>
        <a:xfrm>
          <a:off x="256540" y="102844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6" name="直線コネクタ 175"/>
        <xdr:cNvCxnSpPr/>
      </xdr:nvCxnSpPr>
      <xdr:spPr>
        <a:xfrm>
          <a:off x="769620" y="1010348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74295</xdr:rowOff>
    </xdr:from>
    <xdr:ext cx="508000" cy="258445"/>
    <xdr:sp macro="" textlink="">
      <xdr:nvSpPr>
        <xdr:cNvPr id="177" name="テキスト ボックス 176"/>
        <xdr:cNvSpPr txBox="1"/>
      </xdr:nvSpPr>
      <xdr:spPr>
        <a:xfrm>
          <a:off x="256540" y="996505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8" name="直線コネクタ 177"/>
        <xdr:cNvCxnSpPr/>
      </xdr:nvCxnSpPr>
      <xdr:spPr>
        <a:xfrm>
          <a:off x="769620" y="978471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8000" cy="258445"/>
    <xdr:sp macro="" textlink="">
      <xdr:nvSpPr>
        <xdr:cNvPr id="179" name="テキスト ボックス 178"/>
        <xdr:cNvSpPr txBox="1"/>
      </xdr:nvSpPr>
      <xdr:spPr>
        <a:xfrm>
          <a:off x="256540" y="964628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80" name="直線コネクタ 179"/>
        <xdr:cNvCxnSpPr/>
      </xdr:nvCxnSpPr>
      <xdr:spPr>
        <a:xfrm>
          <a:off x="769620" y="946594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8000" cy="258445"/>
    <xdr:sp macro="" textlink="">
      <xdr:nvSpPr>
        <xdr:cNvPr id="181" name="テキスト ボックス 180"/>
        <xdr:cNvSpPr txBox="1"/>
      </xdr:nvSpPr>
      <xdr:spPr>
        <a:xfrm>
          <a:off x="256540" y="932751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82" name="直線コネクタ 181"/>
        <xdr:cNvCxnSpPr/>
      </xdr:nvCxnSpPr>
      <xdr:spPr>
        <a:xfrm>
          <a:off x="769620" y="914717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8000" cy="258445"/>
    <xdr:sp macro="" textlink="">
      <xdr:nvSpPr>
        <xdr:cNvPr id="183" name="テキスト ボックス 182"/>
        <xdr:cNvSpPr txBox="1"/>
      </xdr:nvSpPr>
      <xdr:spPr>
        <a:xfrm>
          <a:off x="256540" y="900874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84" name="直線コネクタ 183"/>
        <xdr:cNvCxnSpPr/>
      </xdr:nvCxnSpPr>
      <xdr:spPr>
        <a:xfrm>
          <a:off x="769620" y="88277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140335</xdr:rowOff>
    </xdr:from>
    <xdr:ext cx="508000" cy="258445"/>
    <xdr:sp macro="" textlink="">
      <xdr:nvSpPr>
        <xdr:cNvPr id="185" name="テキスト ボックス 184"/>
        <xdr:cNvSpPr txBox="1"/>
      </xdr:nvSpPr>
      <xdr:spPr>
        <a:xfrm>
          <a:off x="256540" y="868997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6" name="直線コネクタ 185"/>
        <xdr:cNvCxnSpPr/>
      </xdr:nvCxnSpPr>
      <xdr:spPr>
        <a:xfrm>
          <a:off x="769620" y="85090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7" name="扶助費グラフ枠"/>
        <xdr:cNvSpPr/>
      </xdr:nvSpPr>
      <xdr:spPr>
        <a:xfrm>
          <a:off x="769620" y="8509000"/>
          <a:ext cx="468122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135255</xdr:rowOff>
    </xdr:from>
    <xdr:to xmlns:xdr="http://schemas.openxmlformats.org/drawingml/2006/spreadsheetDrawing">
      <xdr:col>24</xdr:col>
      <xdr:colOff>25400</xdr:colOff>
      <xdr:row>61</xdr:row>
      <xdr:rowOff>113665</xdr:rowOff>
    </xdr:to>
    <xdr:cxnSp macro="">
      <xdr:nvCxnSpPr>
        <xdr:cNvPr id="188" name="直線コネクタ 187"/>
        <xdr:cNvCxnSpPr/>
      </xdr:nvCxnSpPr>
      <xdr:spPr>
        <a:xfrm flipV="1">
          <a:off x="4886960" y="9020175"/>
          <a:ext cx="0" cy="1319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85725</xdr:rowOff>
    </xdr:from>
    <xdr:ext cx="761365" cy="258445"/>
    <xdr:sp macro="" textlink="">
      <xdr:nvSpPr>
        <xdr:cNvPr id="189" name="扶助費最小値テキスト"/>
        <xdr:cNvSpPr txBox="1"/>
      </xdr:nvSpPr>
      <xdr:spPr>
        <a:xfrm>
          <a:off x="4975860" y="103117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113665</xdr:rowOff>
    </xdr:from>
    <xdr:to xmlns:xdr="http://schemas.openxmlformats.org/drawingml/2006/spreadsheetDrawing">
      <xdr:col>24</xdr:col>
      <xdr:colOff>114300</xdr:colOff>
      <xdr:row>61</xdr:row>
      <xdr:rowOff>113665</xdr:rowOff>
    </xdr:to>
    <xdr:cxnSp macro="">
      <xdr:nvCxnSpPr>
        <xdr:cNvPr id="190" name="直線コネクタ 189"/>
        <xdr:cNvCxnSpPr/>
      </xdr:nvCxnSpPr>
      <xdr:spPr>
        <a:xfrm>
          <a:off x="4795520" y="10339705"/>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50165</xdr:rowOff>
    </xdr:from>
    <xdr:ext cx="761365" cy="258445"/>
    <xdr:sp macro="" textlink="">
      <xdr:nvSpPr>
        <xdr:cNvPr id="191" name="扶助費最大値テキスト"/>
        <xdr:cNvSpPr txBox="1"/>
      </xdr:nvSpPr>
      <xdr:spPr>
        <a:xfrm>
          <a:off x="4975860" y="87674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135255</xdr:rowOff>
    </xdr:from>
    <xdr:to xmlns:xdr="http://schemas.openxmlformats.org/drawingml/2006/spreadsheetDrawing">
      <xdr:col>24</xdr:col>
      <xdr:colOff>114300</xdr:colOff>
      <xdr:row>53</xdr:row>
      <xdr:rowOff>135255</xdr:rowOff>
    </xdr:to>
    <xdr:cxnSp macro="">
      <xdr:nvCxnSpPr>
        <xdr:cNvPr id="192" name="直線コネクタ 191"/>
        <xdr:cNvCxnSpPr/>
      </xdr:nvCxnSpPr>
      <xdr:spPr>
        <a:xfrm>
          <a:off x="4795520" y="9020175"/>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56</xdr:row>
      <xdr:rowOff>78105</xdr:rowOff>
    </xdr:from>
    <xdr:to xmlns:xdr="http://schemas.openxmlformats.org/drawingml/2006/spreadsheetDrawing">
      <xdr:col>24</xdr:col>
      <xdr:colOff>25400</xdr:colOff>
      <xdr:row>56</xdr:row>
      <xdr:rowOff>120650</xdr:rowOff>
    </xdr:to>
    <xdr:cxnSp macro="">
      <xdr:nvCxnSpPr>
        <xdr:cNvPr id="193" name="直線コネクタ 192"/>
        <xdr:cNvCxnSpPr/>
      </xdr:nvCxnSpPr>
      <xdr:spPr>
        <a:xfrm flipV="1">
          <a:off x="4036060" y="9465945"/>
          <a:ext cx="8509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53975</xdr:rowOff>
    </xdr:from>
    <xdr:ext cx="761365" cy="258445"/>
    <xdr:sp macro="" textlink="">
      <xdr:nvSpPr>
        <xdr:cNvPr id="194" name="扶助費平均値テキスト"/>
        <xdr:cNvSpPr txBox="1"/>
      </xdr:nvSpPr>
      <xdr:spPr>
        <a:xfrm>
          <a:off x="4975860" y="944181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81915</xdr:rowOff>
    </xdr:from>
    <xdr:to xmlns:xdr="http://schemas.openxmlformats.org/drawingml/2006/spreadsheetDrawing">
      <xdr:col>24</xdr:col>
      <xdr:colOff>76200</xdr:colOff>
      <xdr:row>57</xdr:row>
      <xdr:rowOff>12065</xdr:rowOff>
    </xdr:to>
    <xdr:sp macro="" textlink="">
      <xdr:nvSpPr>
        <xdr:cNvPr id="195" name="フローチャート: 判断 194"/>
        <xdr:cNvSpPr/>
      </xdr:nvSpPr>
      <xdr:spPr>
        <a:xfrm>
          <a:off x="4833620" y="9469755"/>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56</xdr:row>
      <xdr:rowOff>56515</xdr:rowOff>
    </xdr:from>
    <xdr:to xmlns:xdr="http://schemas.openxmlformats.org/drawingml/2006/spreadsheetDrawing">
      <xdr:col>19</xdr:col>
      <xdr:colOff>187325</xdr:colOff>
      <xdr:row>56</xdr:row>
      <xdr:rowOff>120650</xdr:rowOff>
    </xdr:to>
    <xdr:cxnSp macro="">
      <xdr:nvCxnSpPr>
        <xdr:cNvPr id="196" name="直線コネクタ 195"/>
        <xdr:cNvCxnSpPr/>
      </xdr:nvCxnSpPr>
      <xdr:spPr>
        <a:xfrm>
          <a:off x="3136900" y="9444355"/>
          <a:ext cx="89916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59690</xdr:rowOff>
    </xdr:from>
    <xdr:to xmlns:xdr="http://schemas.openxmlformats.org/drawingml/2006/spreadsheetDrawing">
      <xdr:col>20</xdr:col>
      <xdr:colOff>38100</xdr:colOff>
      <xdr:row>56</xdr:row>
      <xdr:rowOff>161290</xdr:rowOff>
    </xdr:to>
    <xdr:sp macro="" textlink="">
      <xdr:nvSpPr>
        <xdr:cNvPr id="197" name="フローチャート: 判断 196"/>
        <xdr:cNvSpPr/>
      </xdr:nvSpPr>
      <xdr:spPr>
        <a:xfrm>
          <a:off x="3985260" y="944753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0</xdr:rowOff>
    </xdr:from>
    <xdr:ext cx="735965" cy="259080"/>
    <xdr:sp macro="" textlink="">
      <xdr:nvSpPr>
        <xdr:cNvPr id="198" name="テキスト ボックス 197"/>
        <xdr:cNvSpPr txBox="1"/>
      </xdr:nvSpPr>
      <xdr:spPr>
        <a:xfrm>
          <a:off x="3652520" y="922020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56</xdr:row>
      <xdr:rowOff>56515</xdr:rowOff>
    </xdr:from>
    <xdr:to xmlns:xdr="http://schemas.openxmlformats.org/drawingml/2006/spreadsheetDrawing">
      <xdr:col>15</xdr:col>
      <xdr:colOff>98425</xdr:colOff>
      <xdr:row>56</xdr:row>
      <xdr:rowOff>67310</xdr:rowOff>
    </xdr:to>
    <xdr:cxnSp macro="">
      <xdr:nvCxnSpPr>
        <xdr:cNvPr id="199" name="直線コネクタ 198"/>
        <xdr:cNvCxnSpPr/>
      </xdr:nvCxnSpPr>
      <xdr:spPr>
        <a:xfrm flipV="1">
          <a:off x="2237740" y="9444355"/>
          <a:ext cx="89916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56</xdr:row>
      <xdr:rowOff>16510</xdr:rowOff>
    </xdr:from>
    <xdr:to xmlns:xdr="http://schemas.openxmlformats.org/drawingml/2006/spreadsheetDrawing">
      <xdr:col>15</xdr:col>
      <xdr:colOff>149225</xdr:colOff>
      <xdr:row>56</xdr:row>
      <xdr:rowOff>118110</xdr:rowOff>
    </xdr:to>
    <xdr:sp macro="" textlink="">
      <xdr:nvSpPr>
        <xdr:cNvPr id="200" name="フローチャート: 判断 199"/>
        <xdr:cNvSpPr/>
      </xdr:nvSpPr>
      <xdr:spPr>
        <a:xfrm>
          <a:off x="3086100" y="940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102870</xdr:rowOff>
    </xdr:from>
    <xdr:ext cx="761365" cy="258445"/>
    <xdr:sp macro="" textlink="">
      <xdr:nvSpPr>
        <xdr:cNvPr id="201" name="テキスト ボックス 200"/>
        <xdr:cNvSpPr txBox="1"/>
      </xdr:nvSpPr>
      <xdr:spPr>
        <a:xfrm>
          <a:off x="2750820" y="9490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56</xdr:row>
      <xdr:rowOff>67310</xdr:rowOff>
    </xdr:from>
    <xdr:to xmlns:xdr="http://schemas.openxmlformats.org/drawingml/2006/spreadsheetDrawing">
      <xdr:col>11</xdr:col>
      <xdr:colOff>9525</xdr:colOff>
      <xdr:row>56</xdr:row>
      <xdr:rowOff>99695</xdr:rowOff>
    </xdr:to>
    <xdr:cxnSp macro="">
      <xdr:nvCxnSpPr>
        <xdr:cNvPr id="202" name="直線コネクタ 201"/>
        <xdr:cNvCxnSpPr/>
      </xdr:nvCxnSpPr>
      <xdr:spPr>
        <a:xfrm flipV="1">
          <a:off x="1336040" y="9455150"/>
          <a:ext cx="9017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5715</xdr:rowOff>
    </xdr:from>
    <xdr:to xmlns:xdr="http://schemas.openxmlformats.org/drawingml/2006/spreadsheetDrawing">
      <xdr:col>11</xdr:col>
      <xdr:colOff>60325</xdr:colOff>
      <xdr:row>56</xdr:row>
      <xdr:rowOff>107315</xdr:rowOff>
    </xdr:to>
    <xdr:sp macro="" textlink="">
      <xdr:nvSpPr>
        <xdr:cNvPr id="203" name="フローチャート: 判断 202"/>
        <xdr:cNvSpPr/>
      </xdr:nvSpPr>
      <xdr:spPr>
        <a:xfrm>
          <a:off x="2184400" y="939355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117475</xdr:rowOff>
    </xdr:from>
    <xdr:ext cx="761365" cy="259080"/>
    <xdr:sp macro="" textlink="">
      <xdr:nvSpPr>
        <xdr:cNvPr id="204" name="テキスト ボックス 203"/>
        <xdr:cNvSpPr txBox="1"/>
      </xdr:nvSpPr>
      <xdr:spPr>
        <a:xfrm>
          <a:off x="1851660" y="91700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38100</xdr:rowOff>
    </xdr:from>
    <xdr:to xmlns:xdr="http://schemas.openxmlformats.org/drawingml/2006/spreadsheetDrawing">
      <xdr:col>6</xdr:col>
      <xdr:colOff>171450</xdr:colOff>
      <xdr:row>56</xdr:row>
      <xdr:rowOff>140335</xdr:rowOff>
    </xdr:to>
    <xdr:sp macro="" textlink="">
      <xdr:nvSpPr>
        <xdr:cNvPr id="205" name="フローチャート: 判断 204"/>
        <xdr:cNvSpPr/>
      </xdr:nvSpPr>
      <xdr:spPr>
        <a:xfrm>
          <a:off x="1285240" y="942594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149860</xdr:rowOff>
    </xdr:from>
    <xdr:ext cx="762000" cy="259080"/>
    <xdr:sp macro="" textlink="">
      <xdr:nvSpPr>
        <xdr:cNvPr id="206" name="テキスト ボックス 205"/>
        <xdr:cNvSpPr txBox="1"/>
      </xdr:nvSpPr>
      <xdr:spPr>
        <a:xfrm>
          <a:off x="949960" y="9202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1365" cy="258445"/>
    <xdr:sp macro="" textlink="">
      <xdr:nvSpPr>
        <xdr:cNvPr id="207" name="テキスト ボックス 206"/>
        <xdr:cNvSpPr txBox="1"/>
      </xdr:nvSpPr>
      <xdr:spPr>
        <a:xfrm>
          <a:off x="466852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8445"/>
    <xdr:sp macro="" textlink="">
      <xdr:nvSpPr>
        <xdr:cNvPr id="208" name="テキスト ボックス 207"/>
        <xdr:cNvSpPr txBox="1"/>
      </xdr:nvSpPr>
      <xdr:spPr>
        <a:xfrm>
          <a:off x="381762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2000" cy="258445"/>
    <xdr:sp macro="" textlink="">
      <xdr:nvSpPr>
        <xdr:cNvPr id="209" name="テキスト ボックス 208"/>
        <xdr:cNvSpPr txBox="1"/>
      </xdr:nvSpPr>
      <xdr:spPr>
        <a:xfrm>
          <a:off x="291846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1365" cy="258445"/>
    <xdr:sp macro="" textlink="">
      <xdr:nvSpPr>
        <xdr:cNvPr id="210" name="テキスト ボックス 209"/>
        <xdr:cNvSpPr txBox="1"/>
      </xdr:nvSpPr>
      <xdr:spPr>
        <a:xfrm>
          <a:off x="201676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1365" cy="258445"/>
    <xdr:sp macro="" textlink="">
      <xdr:nvSpPr>
        <xdr:cNvPr id="211" name="テキスト ボックス 210"/>
        <xdr:cNvSpPr txBox="1"/>
      </xdr:nvSpPr>
      <xdr:spPr>
        <a:xfrm>
          <a:off x="111760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27305</xdr:rowOff>
    </xdr:from>
    <xdr:to xmlns:xdr="http://schemas.openxmlformats.org/drawingml/2006/spreadsheetDrawing">
      <xdr:col>24</xdr:col>
      <xdr:colOff>76200</xdr:colOff>
      <xdr:row>56</xdr:row>
      <xdr:rowOff>128905</xdr:rowOff>
    </xdr:to>
    <xdr:sp macro="" textlink="">
      <xdr:nvSpPr>
        <xdr:cNvPr id="212" name="楕円 211"/>
        <xdr:cNvSpPr/>
      </xdr:nvSpPr>
      <xdr:spPr>
        <a:xfrm>
          <a:off x="4833620" y="941514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43815</xdr:rowOff>
    </xdr:from>
    <xdr:ext cx="761365" cy="259080"/>
    <xdr:sp macro="" textlink="">
      <xdr:nvSpPr>
        <xdr:cNvPr id="213" name="扶助費該当値テキスト"/>
        <xdr:cNvSpPr txBox="1"/>
      </xdr:nvSpPr>
      <xdr:spPr>
        <a:xfrm>
          <a:off x="4975860" y="92640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56</xdr:row>
      <xdr:rowOff>70485</xdr:rowOff>
    </xdr:from>
    <xdr:to xmlns:xdr="http://schemas.openxmlformats.org/drawingml/2006/spreadsheetDrawing">
      <xdr:col>20</xdr:col>
      <xdr:colOff>38100</xdr:colOff>
      <xdr:row>57</xdr:row>
      <xdr:rowOff>635</xdr:rowOff>
    </xdr:to>
    <xdr:sp macro="" textlink="">
      <xdr:nvSpPr>
        <xdr:cNvPr id="214" name="楕円 213"/>
        <xdr:cNvSpPr/>
      </xdr:nvSpPr>
      <xdr:spPr>
        <a:xfrm>
          <a:off x="3985260" y="9458325"/>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156845</xdr:rowOff>
    </xdr:from>
    <xdr:ext cx="735965" cy="259080"/>
    <xdr:sp macro="" textlink="">
      <xdr:nvSpPr>
        <xdr:cNvPr id="215" name="テキスト ボックス 214"/>
        <xdr:cNvSpPr txBox="1"/>
      </xdr:nvSpPr>
      <xdr:spPr>
        <a:xfrm>
          <a:off x="3652520" y="954468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56</xdr:row>
      <xdr:rowOff>5715</xdr:rowOff>
    </xdr:from>
    <xdr:to xmlns:xdr="http://schemas.openxmlformats.org/drawingml/2006/spreadsheetDrawing">
      <xdr:col>15</xdr:col>
      <xdr:colOff>149225</xdr:colOff>
      <xdr:row>56</xdr:row>
      <xdr:rowOff>107315</xdr:rowOff>
    </xdr:to>
    <xdr:sp macro="" textlink="">
      <xdr:nvSpPr>
        <xdr:cNvPr id="216" name="楕円 215"/>
        <xdr:cNvSpPr/>
      </xdr:nvSpPr>
      <xdr:spPr>
        <a:xfrm>
          <a:off x="3086100" y="939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117475</xdr:rowOff>
    </xdr:from>
    <xdr:ext cx="761365" cy="259080"/>
    <xdr:sp macro="" textlink="">
      <xdr:nvSpPr>
        <xdr:cNvPr id="217" name="テキスト ボックス 216"/>
        <xdr:cNvSpPr txBox="1"/>
      </xdr:nvSpPr>
      <xdr:spPr>
        <a:xfrm>
          <a:off x="2750820" y="91700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56</xdr:row>
      <xdr:rowOff>16510</xdr:rowOff>
    </xdr:from>
    <xdr:to xmlns:xdr="http://schemas.openxmlformats.org/drawingml/2006/spreadsheetDrawing">
      <xdr:col>11</xdr:col>
      <xdr:colOff>60325</xdr:colOff>
      <xdr:row>56</xdr:row>
      <xdr:rowOff>118110</xdr:rowOff>
    </xdr:to>
    <xdr:sp macro="" textlink="">
      <xdr:nvSpPr>
        <xdr:cNvPr id="218" name="楕円 217"/>
        <xdr:cNvSpPr/>
      </xdr:nvSpPr>
      <xdr:spPr>
        <a:xfrm>
          <a:off x="2184400" y="940435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102870</xdr:rowOff>
    </xdr:from>
    <xdr:ext cx="761365" cy="258445"/>
    <xdr:sp macro="" textlink="">
      <xdr:nvSpPr>
        <xdr:cNvPr id="219" name="テキスト ボックス 218"/>
        <xdr:cNvSpPr txBox="1"/>
      </xdr:nvSpPr>
      <xdr:spPr>
        <a:xfrm>
          <a:off x="1851660" y="9490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48895</xdr:rowOff>
    </xdr:from>
    <xdr:to xmlns:xdr="http://schemas.openxmlformats.org/drawingml/2006/spreadsheetDrawing">
      <xdr:col>6</xdr:col>
      <xdr:colOff>171450</xdr:colOff>
      <xdr:row>56</xdr:row>
      <xdr:rowOff>150495</xdr:rowOff>
    </xdr:to>
    <xdr:sp macro="" textlink="">
      <xdr:nvSpPr>
        <xdr:cNvPr id="220" name="楕円 219"/>
        <xdr:cNvSpPr/>
      </xdr:nvSpPr>
      <xdr:spPr>
        <a:xfrm>
          <a:off x="1285240" y="943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135255</xdr:rowOff>
    </xdr:from>
    <xdr:ext cx="762000" cy="259080"/>
    <xdr:sp macro="" textlink="">
      <xdr:nvSpPr>
        <xdr:cNvPr id="221" name="テキスト ボックス 220"/>
        <xdr:cNvSpPr txBox="1"/>
      </xdr:nvSpPr>
      <xdr:spPr>
        <a:xfrm>
          <a:off x="949960" y="9523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22" name="正方形/長方形 221"/>
        <xdr:cNvSpPr/>
      </xdr:nvSpPr>
      <xdr:spPr>
        <a:xfrm>
          <a:off x="12603480" y="7948930"/>
          <a:ext cx="46812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3" name="正方形/長方形 222"/>
        <xdr:cNvSpPr/>
      </xdr:nvSpPr>
      <xdr:spPr>
        <a:xfrm>
          <a:off x="17297400" y="80124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4" name="正方形/長方形 223"/>
        <xdr:cNvSpPr/>
      </xdr:nvSpPr>
      <xdr:spPr>
        <a:xfrm>
          <a:off x="17297400" y="81991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5" name="正方形/長方形 224"/>
        <xdr:cNvSpPr/>
      </xdr:nvSpPr>
      <xdr:spPr>
        <a:xfrm>
          <a:off x="19006820" y="801243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6" name="正方形/長方形 225"/>
        <xdr:cNvSpPr/>
      </xdr:nvSpPr>
      <xdr:spPr>
        <a:xfrm>
          <a:off x="19006820" y="819912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7" name="正方形/長方形 226"/>
        <xdr:cNvSpPr/>
      </xdr:nvSpPr>
      <xdr:spPr>
        <a:xfrm>
          <a:off x="20640040" y="80124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8" name="正方形/長方形 227"/>
        <xdr:cNvSpPr/>
      </xdr:nvSpPr>
      <xdr:spPr>
        <a:xfrm>
          <a:off x="20640040" y="81991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9" name="正方形/長方形 228"/>
        <xdr:cNvSpPr/>
      </xdr:nvSpPr>
      <xdr:spPr>
        <a:xfrm>
          <a:off x="12603480" y="8509000"/>
          <a:ext cx="468122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30" name="正方形/長方形 229"/>
        <xdr:cNvSpPr/>
      </xdr:nvSpPr>
      <xdr:spPr>
        <a:xfrm>
          <a:off x="17617440" y="8509000"/>
          <a:ext cx="540258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31" name="正方形/長方形 230"/>
        <xdr:cNvSpPr/>
      </xdr:nvSpPr>
      <xdr:spPr>
        <a:xfrm>
          <a:off x="17683480" y="8509000"/>
          <a:ext cx="38582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32" name="テキスト ボックス 231"/>
        <xdr:cNvSpPr txBox="1"/>
      </xdr:nvSpPr>
      <xdr:spPr>
        <a:xfrm>
          <a:off x="17721580" y="8818880"/>
          <a:ext cx="5143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特別会計の繰出金において、下水道事業会計</a:t>
          </a:r>
          <a:r>
            <a:rPr kumimoji="1" lang="ja-JP" altLang="en-US" sz="1100">
              <a:solidFill>
                <a:schemeClr val="dk1"/>
              </a:solidFill>
              <a:effectLst/>
              <a:latin typeface="+mn-lt"/>
              <a:ea typeface="+mn-ea"/>
              <a:cs typeface="+mn-cs"/>
            </a:rPr>
            <a:t>が企業会計に移行しことにより</a:t>
          </a:r>
          <a:r>
            <a:rPr kumimoji="1" lang="ja-JP" altLang="ja-JP" sz="1100">
              <a:solidFill>
                <a:schemeClr val="dk1"/>
              </a:solidFill>
              <a:effectLst/>
              <a:latin typeface="+mn-lt"/>
              <a:ea typeface="+mn-ea"/>
              <a:cs typeface="+mn-cs"/>
            </a:rPr>
            <a:t>繰出</a:t>
          </a:r>
          <a:r>
            <a:rPr kumimoji="1" lang="ja-JP" altLang="en-US" sz="1100">
              <a:solidFill>
                <a:schemeClr val="dk1"/>
              </a:solidFill>
              <a:effectLst/>
              <a:latin typeface="+mn-lt"/>
              <a:ea typeface="+mn-ea"/>
              <a:cs typeface="+mn-cs"/>
            </a:rPr>
            <a:t>金</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その他、</a:t>
          </a:r>
          <a:r>
            <a:rPr kumimoji="1" lang="ja-JP" altLang="ja-JP" sz="1100">
              <a:solidFill>
                <a:schemeClr val="dk1"/>
              </a:solidFill>
              <a:effectLst/>
              <a:latin typeface="+mn-lt"/>
              <a:ea typeface="+mn-ea"/>
              <a:cs typeface="+mn-cs"/>
            </a:rPr>
            <a:t>国民健康保険事業</a:t>
          </a:r>
          <a:r>
            <a:rPr kumimoji="1" lang="ja-JP" altLang="en-US" sz="1100">
              <a:solidFill>
                <a:schemeClr val="dk1"/>
              </a:solidFill>
              <a:effectLst/>
              <a:latin typeface="+mn-lt"/>
              <a:ea typeface="+mn-ea"/>
              <a:cs typeface="+mn-cs"/>
            </a:rPr>
            <a:t>への繰り出しは継続していることから、</a:t>
          </a:r>
          <a:r>
            <a:rPr kumimoji="1" lang="ja-JP" altLang="ja-JP" sz="1100">
              <a:solidFill>
                <a:schemeClr val="dk1"/>
              </a:solidFill>
              <a:effectLst/>
              <a:latin typeface="+mn-lt"/>
              <a:ea typeface="+mn-ea"/>
              <a:cs typeface="+mn-cs"/>
            </a:rPr>
            <a:t>保険税の適正化が必要となっている。</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7815" cy="224790"/>
    <xdr:sp macro="" textlink="">
      <xdr:nvSpPr>
        <xdr:cNvPr id="233" name="テキスト ボックス 232"/>
        <xdr:cNvSpPr txBox="1"/>
      </xdr:nvSpPr>
      <xdr:spPr>
        <a:xfrm>
          <a:off x="12565380" y="83223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4" name="直線コネクタ 233"/>
        <xdr:cNvCxnSpPr/>
      </xdr:nvCxnSpPr>
      <xdr:spPr>
        <a:xfrm>
          <a:off x="12603480" y="1074166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7365" cy="259080"/>
    <xdr:sp macro="" textlink="">
      <xdr:nvSpPr>
        <xdr:cNvPr id="235" name="テキスト ボックス 234"/>
        <xdr:cNvSpPr txBox="1"/>
      </xdr:nvSpPr>
      <xdr:spPr>
        <a:xfrm>
          <a:off x="12087860" y="106032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62</xdr:row>
      <xdr:rowOff>29210</xdr:rowOff>
    </xdr:from>
    <xdr:to xmlns:xdr="http://schemas.openxmlformats.org/drawingml/2006/spreadsheetDrawing">
      <xdr:col>85</xdr:col>
      <xdr:colOff>66675</xdr:colOff>
      <xdr:row>62</xdr:row>
      <xdr:rowOff>29210</xdr:rowOff>
    </xdr:to>
    <xdr:cxnSp macro="">
      <xdr:nvCxnSpPr>
        <xdr:cNvPr id="236" name="直線コネクタ 235"/>
        <xdr:cNvCxnSpPr/>
      </xdr:nvCxnSpPr>
      <xdr:spPr>
        <a:xfrm>
          <a:off x="12603480" y="104228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58420</xdr:rowOff>
    </xdr:from>
    <xdr:ext cx="507365" cy="259080"/>
    <xdr:sp macro="" textlink="">
      <xdr:nvSpPr>
        <xdr:cNvPr id="237" name="テキスト ボックス 236"/>
        <xdr:cNvSpPr txBox="1"/>
      </xdr:nvSpPr>
      <xdr:spPr>
        <a:xfrm>
          <a:off x="12087860" y="102844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60</xdr:row>
      <xdr:rowOff>45085</xdr:rowOff>
    </xdr:from>
    <xdr:to xmlns:xdr="http://schemas.openxmlformats.org/drawingml/2006/spreadsheetDrawing">
      <xdr:col>85</xdr:col>
      <xdr:colOff>66675</xdr:colOff>
      <xdr:row>60</xdr:row>
      <xdr:rowOff>45085</xdr:rowOff>
    </xdr:to>
    <xdr:cxnSp macro="">
      <xdr:nvCxnSpPr>
        <xdr:cNvPr id="238" name="直線コネクタ 237"/>
        <xdr:cNvCxnSpPr/>
      </xdr:nvCxnSpPr>
      <xdr:spPr>
        <a:xfrm>
          <a:off x="12603480" y="1010348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59</xdr:row>
      <xdr:rowOff>74295</xdr:rowOff>
    </xdr:from>
    <xdr:ext cx="507365" cy="258445"/>
    <xdr:sp macro="" textlink="">
      <xdr:nvSpPr>
        <xdr:cNvPr id="239" name="テキスト ボックス 238"/>
        <xdr:cNvSpPr txBox="1"/>
      </xdr:nvSpPr>
      <xdr:spPr>
        <a:xfrm>
          <a:off x="12087860" y="99650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61595</xdr:rowOff>
    </xdr:from>
    <xdr:to xmlns:xdr="http://schemas.openxmlformats.org/drawingml/2006/spreadsheetDrawing">
      <xdr:col>85</xdr:col>
      <xdr:colOff>66675</xdr:colOff>
      <xdr:row>58</xdr:row>
      <xdr:rowOff>61595</xdr:rowOff>
    </xdr:to>
    <xdr:cxnSp macro="">
      <xdr:nvCxnSpPr>
        <xdr:cNvPr id="240" name="直線コネクタ 239"/>
        <xdr:cNvCxnSpPr/>
      </xdr:nvCxnSpPr>
      <xdr:spPr>
        <a:xfrm>
          <a:off x="12603480" y="978471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90805</xdr:rowOff>
    </xdr:from>
    <xdr:ext cx="507365" cy="258445"/>
    <xdr:sp macro="" textlink="">
      <xdr:nvSpPr>
        <xdr:cNvPr id="241" name="テキスト ボックス 240"/>
        <xdr:cNvSpPr txBox="1"/>
      </xdr:nvSpPr>
      <xdr:spPr>
        <a:xfrm>
          <a:off x="12087860" y="964628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78105</xdr:rowOff>
    </xdr:from>
    <xdr:to xmlns:xdr="http://schemas.openxmlformats.org/drawingml/2006/spreadsheetDrawing">
      <xdr:col>85</xdr:col>
      <xdr:colOff>66675</xdr:colOff>
      <xdr:row>56</xdr:row>
      <xdr:rowOff>78105</xdr:rowOff>
    </xdr:to>
    <xdr:cxnSp macro="">
      <xdr:nvCxnSpPr>
        <xdr:cNvPr id="242" name="直線コネクタ 241"/>
        <xdr:cNvCxnSpPr/>
      </xdr:nvCxnSpPr>
      <xdr:spPr>
        <a:xfrm>
          <a:off x="12603480" y="946594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107315</xdr:rowOff>
    </xdr:from>
    <xdr:ext cx="507365" cy="258445"/>
    <xdr:sp macro="" textlink="">
      <xdr:nvSpPr>
        <xdr:cNvPr id="243" name="テキスト ボックス 242"/>
        <xdr:cNvSpPr txBox="1"/>
      </xdr:nvSpPr>
      <xdr:spPr>
        <a:xfrm>
          <a:off x="12087860" y="932751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54</xdr:row>
      <xdr:rowOff>94615</xdr:rowOff>
    </xdr:from>
    <xdr:to xmlns:xdr="http://schemas.openxmlformats.org/drawingml/2006/spreadsheetDrawing">
      <xdr:col>85</xdr:col>
      <xdr:colOff>66675</xdr:colOff>
      <xdr:row>54</xdr:row>
      <xdr:rowOff>94615</xdr:rowOff>
    </xdr:to>
    <xdr:cxnSp macro="">
      <xdr:nvCxnSpPr>
        <xdr:cNvPr id="244" name="直線コネクタ 243"/>
        <xdr:cNvCxnSpPr/>
      </xdr:nvCxnSpPr>
      <xdr:spPr>
        <a:xfrm>
          <a:off x="12603480" y="914717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53</xdr:row>
      <xdr:rowOff>123825</xdr:rowOff>
    </xdr:from>
    <xdr:ext cx="507365" cy="258445"/>
    <xdr:sp macro="" textlink="">
      <xdr:nvSpPr>
        <xdr:cNvPr id="245" name="テキスト ボックス 244"/>
        <xdr:cNvSpPr txBox="1"/>
      </xdr:nvSpPr>
      <xdr:spPr>
        <a:xfrm>
          <a:off x="12087860" y="900874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110490</xdr:rowOff>
    </xdr:from>
    <xdr:to xmlns:xdr="http://schemas.openxmlformats.org/drawingml/2006/spreadsheetDrawing">
      <xdr:col>85</xdr:col>
      <xdr:colOff>66675</xdr:colOff>
      <xdr:row>52</xdr:row>
      <xdr:rowOff>110490</xdr:rowOff>
    </xdr:to>
    <xdr:cxnSp macro="">
      <xdr:nvCxnSpPr>
        <xdr:cNvPr id="246" name="直線コネクタ 245"/>
        <xdr:cNvCxnSpPr/>
      </xdr:nvCxnSpPr>
      <xdr:spPr>
        <a:xfrm>
          <a:off x="12603480" y="88277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51</xdr:row>
      <xdr:rowOff>140335</xdr:rowOff>
    </xdr:from>
    <xdr:ext cx="507365" cy="258445"/>
    <xdr:sp macro="" textlink="">
      <xdr:nvSpPr>
        <xdr:cNvPr id="247" name="テキスト ボックス 246"/>
        <xdr:cNvSpPr txBox="1"/>
      </xdr:nvSpPr>
      <xdr:spPr>
        <a:xfrm>
          <a:off x="12087860" y="86899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8" name="直線コネクタ 247"/>
        <xdr:cNvCxnSpPr/>
      </xdr:nvCxnSpPr>
      <xdr:spPr>
        <a:xfrm>
          <a:off x="12603480" y="85090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7365" cy="259080"/>
    <xdr:sp macro="" textlink="">
      <xdr:nvSpPr>
        <xdr:cNvPr id="249" name="テキスト ボックス 248"/>
        <xdr:cNvSpPr txBox="1"/>
      </xdr:nvSpPr>
      <xdr:spPr>
        <a:xfrm>
          <a:off x="12087860" y="83705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50" name="その他グラフ枠"/>
        <xdr:cNvSpPr/>
      </xdr:nvSpPr>
      <xdr:spPr>
        <a:xfrm>
          <a:off x="12603480" y="8509000"/>
          <a:ext cx="468122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67310</xdr:rowOff>
    </xdr:from>
    <xdr:to xmlns:xdr="http://schemas.openxmlformats.org/drawingml/2006/spreadsheetDrawing">
      <xdr:col>82</xdr:col>
      <xdr:colOff>107950</xdr:colOff>
      <xdr:row>61</xdr:row>
      <xdr:rowOff>113665</xdr:rowOff>
    </xdr:to>
    <xdr:cxnSp macro="">
      <xdr:nvCxnSpPr>
        <xdr:cNvPr id="251" name="直線コネクタ 250"/>
        <xdr:cNvCxnSpPr/>
      </xdr:nvCxnSpPr>
      <xdr:spPr>
        <a:xfrm flipV="1">
          <a:off x="16718280" y="8784590"/>
          <a:ext cx="0" cy="1555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85725</xdr:rowOff>
    </xdr:from>
    <xdr:ext cx="761365" cy="258445"/>
    <xdr:sp macro="" textlink="">
      <xdr:nvSpPr>
        <xdr:cNvPr id="252" name="その他最小値テキスト"/>
        <xdr:cNvSpPr txBox="1"/>
      </xdr:nvSpPr>
      <xdr:spPr>
        <a:xfrm>
          <a:off x="16807180" y="103117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113665</xdr:rowOff>
    </xdr:from>
    <xdr:to xmlns:xdr="http://schemas.openxmlformats.org/drawingml/2006/spreadsheetDrawing">
      <xdr:col>82</xdr:col>
      <xdr:colOff>196850</xdr:colOff>
      <xdr:row>61</xdr:row>
      <xdr:rowOff>113665</xdr:rowOff>
    </xdr:to>
    <xdr:cxnSp macro="">
      <xdr:nvCxnSpPr>
        <xdr:cNvPr id="253" name="直線コネクタ 252"/>
        <xdr:cNvCxnSpPr/>
      </xdr:nvCxnSpPr>
      <xdr:spPr>
        <a:xfrm>
          <a:off x="16629380" y="10339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50</xdr:row>
      <xdr:rowOff>153670</xdr:rowOff>
    </xdr:from>
    <xdr:ext cx="761365" cy="259080"/>
    <xdr:sp macro="" textlink="">
      <xdr:nvSpPr>
        <xdr:cNvPr id="254" name="その他最大値テキスト"/>
        <xdr:cNvSpPr txBox="1"/>
      </xdr:nvSpPr>
      <xdr:spPr>
        <a:xfrm>
          <a:off x="16807180" y="85356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67310</xdr:rowOff>
    </xdr:from>
    <xdr:to xmlns:xdr="http://schemas.openxmlformats.org/drawingml/2006/spreadsheetDrawing">
      <xdr:col>82</xdr:col>
      <xdr:colOff>196850</xdr:colOff>
      <xdr:row>52</xdr:row>
      <xdr:rowOff>67310</xdr:rowOff>
    </xdr:to>
    <xdr:cxnSp macro="">
      <xdr:nvCxnSpPr>
        <xdr:cNvPr id="255" name="直線コネクタ 254"/>
        <xdr:cNvCxnSpPr/>
      </xdr:nvCxnSpPr>
      <xdr:spPr>
        <a:xfrm>
          <a:off x="16629380" y="8784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54</xdr:row>
      <xdr:rowOff>167640</xdr:rowOff>
    </xdr:from>
    <xdr:to xmlns:xdr="http://schemas.openxmlformats.org/drawingml/2006/spreadsheetDrawing">
      <xdr:col>82</xdr:col>
      <xdr:colOff>107950</xdr:colOff>
      <xdr:row>57</xdr:row>
      <xdr:rowOff>4445</xdr:rowOff>
    </xdr:to>
    <xdr:cxnSp macro="">
      <xdr:nvCxnSpPr>
        <xdr:cNvPr id="256" name="直線コネクタ 255"/>
        <xdr:cNvCxnSpPr/>
      </xdr:nvCxnSpPr>
      <xdr:spPr>
        <a:xfrm flipV="1">
          <a:off x="15869920" y="9220200"/>
          <a:ext cx="848360" cy="339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45720</xdr:rowOff>
    </xdr:from>
    <xdr:ext cx="761365" cy="259080"/>
    <xdr:sp macro="" textlink="">
      <xdr:nvSpPr>
        <xdr:cNvPr id="257" name="その他平均値テキスト"/>
        <xdr:cNvSpPr txBox="1"/>
      </xdr:nvSpPr>
      <xdr:spPr>
        <a:xfrm>
          <a:off x="16807180" y="960120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73660</xdr:rowOff>
    </xdr:from>
    <xdr:to xmlns:xdr="http://schemas.openxmlformats.org/drawingml/2006/spreadsheetDrawing">
      <xdr:col>82</xdr:col>
      <xdr:colOff>158750</xdr:colOff>
      <xdr:row>58</xdr:row>
      <xdr:rowOff>3810</xdr:rowOff>
    </xdr:to>
    <xdr:sp macro="" textlink="">
      <xdr:nvSpPr>
        <xdr:cNvPr id="258" name="フローチャート: 判断 257"/>
        <xdr:cNvSpPr/>
      </xdr:nvSpPr>
      <xdr:spPr>
        <a:xfrm>
          <a:off x="16667480" y="9629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55</xdr:row>
      <xdr:rowOff>118745</xdr:rowOff>
    </xdr:from>
    <xdr:to xmlns:xdr="http://schemas.openxmlformats.org/drawingml/2006/spreadsheetDrawing">
      <xdr:col>78</xdr:col>
      <xdr:colOff>69850</xdr:colOff>
      <xdr:row>57</xdr:row>
      <xdr:rowOff>4445</xdr:rowOff>
    </xdr:to>
    <xdr:cxnSp macro="">
      <xdr:nvCxnSpPr>
        <xdr:cNvPr id="259" name="直線コネクタ 258"/>
        <xdr:cNvCxnSpPr/>
      </xdr:nvCxnSpPr>
      <xdr:spPr>
        <a:xfrm>
          <a:off x="14968220" y="9338945"/>
          <a:ext cx="901700" cy="220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54610</xdr:rowOff>
    </xdr:from>
    <xdr:to xmlns:xdr="http://schemas.openxmlformats.org/drawingml/2006/spreadsheetDrawing">
      <xdr:col>78</xdr:col>
      <xdr:colOff>120650</xdr:colOff>
      <xdr:row>58</xdr:row>
      <xdr:rowOff>156210</xdr:rowOff>
    </xdr:to>
    <xdr:sp macro="" textlink="">
      <xdr:nvSpPr>
        <xdr:cNvPr id="260" name="フローチャート: 判断 259"/>
        <xdr:cNvSpPr/>
      </xdr:nvSpPr>
      <xdr:spPr>
        <a:xfrm>
          <a:off x="15819120" y="97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140970</xdr:rowOff>
    </xdr:from>
    <xdr:ext cx="736600" cy="258445"/>
    <xdr:sp macro="" textlink="">
      <xdr:nvSpPr>
        <xdr:cNvPr id="261" name="テキスト ボックス 260"/>
        <xdr:cNvSpPr txBox="1"/>
      </xdr:nvSpPr>
      <xdr:spPr>
        <a:xfrm>
          <a:off x="15483840" y="986409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54</xdr:row>
      <xdr:rowOff>127000</xdr:rowOff>
    </xdr:from>
    <xdr:to xmlns:xdr="http://schemas.openxmlformats.org/drawingml/2006/spreadsheetDrawing">
      <xdr:col>73</xdr:col>
      <xdr:colOff>180975</xdr:colOff>
      <xdr:row>55</xdr:row>
      <xdr:rowOff>118745</xdr:rowOff>
    </xdr:to>
    <xdr:cxnSp macro="">
      <xdr:nvCxnSpPr>
        <xdr:cNvPr id="262" name="直線コネクタ 261"/>
        <xdr:cNvCxnSpPr/>
      </xdr:nvCxnSpPr>
      <xdr:spPr>
        <a:xfrm>
          <a:off x="14069060" y="9179560"/>
          <a:ext cx="89916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54610</xdr:rowOff>
    </xdr:from>
    <xdr:to xmlns:xdr="http://schemas.openxmlformats.org/drawingml/2006/spreadsheetDrawing">
      <xdr:col>74</xdr:col>
      <xdr:colOff>31750</xdr:colOff>
      <xdr:row>58</xdr:row>
      <xdr:rowOff>156210</xdr:rowOff>
    </xdr:to>
    <xdr:sp macro="" textlink="">
      <xdr:nvSpPr>
        <xdr:cNvPr id="263" name="フローチャート: 判断 262"/>
        <xdr:cNvSpPr/>
      </xdr:nvSpPr>
      <xdr:spPr>
        <a:xfrm>
          <a:off x="14917420" y="977773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140970</xdr:rowOff>
    </xdr:from>
    <xdr:ext cx="762000" cy="258445"/>
    <xdr:sp macro="" textlink="">
      <xdr:nvSpPr>
        <xdr:cNvPr id="264" name="テキスト ボックス 263"/>
        <xdr:cNvSpPr txBox="1"/>
      </xdr:nvSpPr>
      <xdr:spPr>
        <a:xfrm>
          <a:off x="14584680" y="98640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54</xdr:row>
      <xdr:rowOff>127000</xdr:rowOff>
    </xdr:from>
    <xdr:to xmlns:xdr="http://schemas.openxmlformats.org/drawingml/2006/spreadsheetDrawing">
      <xdr:col>69</xdr:col>
      <xdr:colOff>92075</xdr:colOff>
      <xdr:row>55</xdr:row>
      <xdr:rowOff>129540</xdr:rowOff>
    </xdr:to>
    <xdr:cxnSp macro="">
      <xdr:nvCxnSpPr>
        <xdr:cNvPr id="265" name="直線コネクタ 264"/>
        <xdr:cNvCxnSpPr/>
      </xdr:nvCxnSpPr>
      <xdr:spPr>
        <a:xfrm flipV="1">
          <a:off x="13169900" y="9179560"/>
          <a:ext cx="89916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58</xdr:row>
      <xdr:rowOff>64770</xdr:rowOff>
    </xdr:from>
    <xdr:to xmlns:xdr="http://schemas.openxmlformats.org/drawingml/2006/spreadsheetDrawing">
      <xdr:col>69</xdr:col>
      <xdr:colOff>142875</xdr:colOff>
      <xdr:row>58</xdr:row>
      <xdr:rowOff>167005</xdr:rowOff>
    </xdr:to>
    <xdr:sp macro="" textlink="">
      <xdr:nvSpPr>
        <xdr:cNvPr id="266" name="フローチャート: 判断 265"/>
        <xdr:cNvSpPr/>
      </xdr:nvSpPr>
      <xdr:spPr>
        <a:xfrm>
          <a:off x="14018260" y="978789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151765</xdr:rowOff>
    </xdr:from>
    <xdr:ext cx="761365" cy="259080"/>
    <xdr:sp macro="" textlink="">
      <xdr:nvSpPr>
        <xdr:cNvPr id="267" name="テキスト ボックス 266"/>
        <xdr:cNvSpPr txBox="1"/>
      </xdr:nvSpPr>
      <xdr:spPr>
        <a:xfrm>
          <a:off x="13682980" y="98748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163195</xdr:rowOff>
    </xdr:from>
    <xdr:to xmlns:xdr="http://schemas.openxmlformats.org/drawingml/2006/spreadsheetDrawing">
      <xdr:col>65</xdr:col>
      <xdr:colOff>53975</xdr:colOff>
      <xdr:row>59</xdr:row>
      <xdr:rowOff>93345</xdr:rowOff>
    </xdr:to>
    <xdr:sp macro="" textlink="">
      <xdr:nvSpPr>
        <xdr:cNvPr id="268" name="フローチャート: 判断 267"/>
        <xdr:cNvSpPr/>
      </xdr:nvSpPr>
      <xdr:spPr>
        <a:xfrm>
          <a:off x="13116560" y="9886315"/>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59</xdr:row>
      <xdr:rowOff>78105</xdr:rowOff>
    </xdr:from>
    <xdr:ext cx="761365" cy="259080"/>
    <xdr:sp macro="" textlink="">
      <xdr:nvSpPr>
        <xdr:cNvPr id="269" name="テキスト ボックス 268"/>
        <xdr:cNvSpPr txBox="1"/>
      </xdr:nvSpPr>
      <xdr:spPr>
        <a:xfrm>
          <a:off x="12783820" y="99688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8445"/>
    <xdr:sp macro="" textlink="">
      <xdr:nvSpPr>
        <xdr:cNvPr id="270" name="テキスト ボックス 269"/>
        <xdr:cNvSpPr txBox="1"/>
      </xdr:nvSpPr>
      <xdr:spPr>
        <a:xfrm>
          <a:off x="1649984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2000" cy="258445"/>
    <xdr:sp macro="" textlink="">
      <xdr:nvSpPr>
        <xdr:cNvPr id="271" name="テキスト ボックス 270"/>
        <xdr:cNvSpPr txBox="1"/>
      </xdr:nvSpPr>
      <xdr:spPr>
        <a:xfrm>
          <a:off x="1565148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2000" cy="258445"/>
    <xdr:sp macro="" textlink="">
      <xdr:nvSpPr>
        <xdr:cNvPr id="272" name="テキスト ボックス 271"/>
        <xdr:cNvSpPr txBox="1"/>
      </xdr:nvSpPr>
      <xdr:spPr>
        <a:xfrm>
          <a:off x="1474978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8445"/>
    <xdr:sp macro="" textlink="">
      <xdr:nvSpPr>
        <xdr:cNvPr id="273" name="テキスト ボックス 272"/>
        <xdr:cNvSpPr txBox="1"/>
      </xdr:nvSpPr>
      <xdr:spPr>
        <a:xfrm>
          <a:off x="1385062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1365" cy="258445"/>
    <xdr:sp macro="" textlink="">
      <xdr:nvSpPr>
        <xdr:cNvPr id="274" name="テキスト ボックス 273"/>
        <xdr:cNvSpPr txBox="1"/>
      </xdr:nvSpPr>
      <xdr:spPr>
        <a:xfrm>
          <a:off x="1294892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54</xdr:row>
      <xdr:rowOff>120015</xdr:rowOff>
    </xdr:from>
    <xdr:to xmlns:xdr="http://schemas.openxmlformats.org/drawingml/2006/spreadsheetDrawing">
      <xdr:col>82</xdr:col>
      <xdr:colOff>158750</xdr:colOff>
      <xdr:row>55</xdr:row>
      <xdr:rowOff>50165</xdr:rowOff>
    </xdr:to>
    <xdr:sp macro="" textlink="">
      <xdr:nvSpPr>
        <xdr:cNvPr id="275" name="楕円 274"/>
        <xdr:cNvSpPr/>
      </xdr:nvSpPr>
      <xdr:spPr>
        <a:xfrm>
          <a:off x="16667480" y="9172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53</xdr:row>
      <xdr:rowOff>136525</xdr:rowOff>
    </xdr:from>
    <xdr:ext cx="761365" cy="259080"/>
    <xdr:sp macro="" textlink="">
      <xdr:nvSpPr>
        <xdr:cNvPr id="276" name="その他該当値テキスト"/>
        <xdr:cNvSpPr txBox="1"/>
      </xdr:nvSpPr>
      <xdr:spPr>
        <a:xfrm>
          <a:off x="16807180" y="90214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56</xdr:row>
      <xdr:rowOff>125095</xdr:rowOff>
    </xdr:from>
    <xdr:to xmlns:xdr="http://schemas.openxmlformats.org/drawingml/2006/spreadsheetDrawing">
      <xdr:col>78</xdr:col>
      <xdr:colOff>120650</xdr:colOff>
      <xdr:row>57</xdr:row>
      <xdr:rowOff>55245</xdr:rowOff>
    </xdr:to>
    <xdr:sp macro="" textlink="">
      <xdr:nvSpPr>
        <xdr:cNvPr id="277" name="楕円 276"/>
        <xdr:cNvSpPr/>
      </xdr:nvSpPr>
      <xdr:spPr>
        <a:xfrm>
          <a:off x="15819120" y="9512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64770</xdr:rowOff>
    </xdr:from>
    <xdr:ext cx="736600" cy="259080"/>
    <xdr:sp macro="" textlink="">
      <xdr:nvSpPr>
        <xdr:cNvPr id="278" name="テキスト ボックス 277"/>
        <xdr:cNvSpPr txBox="1"/>
      </xdr:nvSpPr>
      <xdr:spPr>
        <a:xfrm>
          <a:off x="15483840" y="92849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55</xdr:row>
      <xdr:rowOff>67945</xdr:rowOff>
    </xdr:from>
    <xdr:to xmlns:xdr="http://schemas.openxmlformats.org/drawingml/2006/spreadsheetDrawing">
      <xdr:col>74</xdr:col>
      <xdr:colOff>31750</xdr:colOff>
      <xdr:row>55</xdr:row>
      <xdr:rowOff>167640</xdr:rowOff>
    </xdr:to>
    <xdr:sp macro="" textlink="">
      <xdr:nvSpPr>
        <xdr:cNvPr id="279" name="楕円 278"/>
        <xdr:cNvSpPr/>
      </xdr:nvSpPr>
      <xdr:spPr>
        <a:xfrm>
          <a:off x="14917420" y="9288145"/>
          <a:ext cx="1041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54</xdr:row>
      <xdr:rowOff>8255</xdr:rowOff>
    </xdr:from>
    <xdr:ext cx="762000" cy="259080"/>
    <xdr:sp macro="" textlink="">
      <xdr:nvSpPr>
        <xdr:cNvPr id="280" name="テキスト ボックス 279"/>
        <xdr:cNvSpPr txBox="1"/>
      </xdr:nvSpPr>
      <xdr:spPr>
        <a:xfrm>
          <a:off x="14584680" y="9060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54</xdr:row>
      <xdr:rowOff>76200</xdr:rowOff>
    </xdr:from>
    <xdr:to xmlns:xdr="http://schemas.openxmlformats.org/drawingml/2006/spreadsheetDrawing">
      <xdr:col>69</xdr:col>
      <xdr:colOff>142875</xdr:colOff>
      <xdr:row>55</xdr:row>
      <xdr:rowOff>6350</xdr:rowOff>
    </xdr:to>
    <xdr:sp macro="" textlink="">
      <xdr:nvSpPr>
        <xdr:cNvPr id="281" name="楕円 280"/>
        <xdr:cNvSpPr/>
      </xdr:nvSpPr>
      <xdr:spPr>
        <a:xfrm>
          <a:off x="14018260" y="9128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53</xdr:row>
      <xdr:rowOff>16510</xdr:rowOff>
    </xdr:from>
    <xdr:ext cx="761365" cy="258445"/>
    <xdr:sp macro="" textlink="">
      <xdr:nvSpPr>
        <xdr:cNvPr id="282" name="テキスト ボックス 281"/>
        <xdr:cNvSpPr txBox="1"/>
      </xdr:nvSpPr>
      <xdr:spPr>
        <a:xfrm>
          <a:off x="13682980" y="89014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55</xdr:row>
      <xdr:rowOff>78740</xdr:rowOff>
    </xdr:from>
    <xdr:to xmlns:xdr="http://schemas.openxmlformats.org/drawingml/2006/spreadsheetDrawing">
      <xdr:col>65</xdr:col>
      <xdr:colOff>53975</xdr:colOff>
      <xdr:row>56</xdr:row>
      <xdr:rowOff>8890</xdr:rowOff>
    </xdr:to>
    <xdr:sp macro="" textlink="">
      <xdr:nvSpPr>
        <xdr:cNvPr id="283" name="楕円 282"/>
        <xdr:cNvSpPr/>
      </xdr:nvSpPr>
      <xdr:spPr>
        <a:xfrm>
          <a:off x="13116560" y="9298940"/>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54</xdr:row>
      <xdr:rowOff>19050</xdr:rowOff>
    </xdr:from>
    <xdr:ext cx="761365" cy="259080"/>
    <xdr:sp macro="" textlink="">
      <xdr:nvSpPr>
        <xdr:cNvPr id="284" name="テキスト ボックス 283"/>
        <xdr:cNvSpPr txBox="1"/>
      </xdr:nvSpPr>
      <xdr:spPr>
        <a:xfrm>
          <a:off x="12783820" y="90716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5" name="正方形/長方形 284"/>
        <xdr:cNvSpPr/>
      </xdr:nvSpPr>
      <xdr:spPr>
        <a:xfrm>
          <a:off x="12603480" y="4596130"/>
          <a:ext cx="46812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6" name="正方形/長方形 285"/>
        <xdr:cNvSpPr/>
      </xdr:nvSpPr>
      <xdr:spPr>
        <a:xfrm>
          <a:off x="17297400" y="46596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7" name="正方形/長方形 286"/>
        <xdr:cNvSpPr/>
      </xdr:nvSpPr>
      <xdr:spPr>
        <a:xfrm>
          <a:off x="17297400" y="48463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8" name="正方形/長方形 287"/>
        <xdr:cNvSpPr/>
      </xdr:nvSpPr>
      <xdr:spPr>
        <a:xfrm>
          <a:off x="19006820" y="465963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9" name="正方形/長方形 288"/>
        <xdr:cNvSpPr/>
      </xdr:nvSpPr>
      <xdr:spPr>
        <a:xfrm>
          <a:off x="19006820" y="484632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90" name="正方形/長方形 289"/>
        <xdr:cNvSpPr/>
      </xdr:nvSpPr>
      <xdr:spPr>
        <a:xfrm>
          <a:off x="20640040" y="46596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91" name="正方形/長方形 290"/>
        <xdr:cNvSpPr/>
      </xdr:nvSpPr>
      <xdr:spPr>
        <a:xfrm>
          <a:off x="20640040" y="48463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2" name="正方形/長方形 291"/>
        <xdr:cNvSpPr/>
      </xdr:nvSpPr>
      <xdr:spPr>
        <a:xfrm>
          <a:off x="12603480" y="5156200"/>
          <a:ext cx="468122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93" name="正方形/長方形 292"/>
        <xdr:cNvSpPr/>
      </xdr:nvSpPr>
      <xdr:spPr>
        <a:xfrm>
          <a:off x="17617440" y="5156200"/>
          <a:ext cx="540258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94" name="正方形/長方形 293"/>
        <xdr:cNvSpPr/>
      </xdr:nvSpPr>
      <xdr:spPr>
        <a:xfrm>
          <a:off x="17683480" y="5156200"/>
          <a:ext cx="38582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5" name="テキスト ボックス 294"/>
        <xdr:cNvSpPr txBox="1"/>
      </xdr:nvSpPr>
      <xdr:spPr>
        <a:xfrm>
          <a:off x="17721580" y="5466080"/>
          <a:ext cx="5143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年度から下水道事業</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企業会計移行の</a:t>
          </a:r>
          <a:r>
            <a:rPr kumimoji="1" lang="ja-JP" altLang="ja-JP" sz="1100">
              <a:solidFill>
                <a:schemeClr val="dk1"/>
              </a:solidFill>
              <a:effectLst/>
              <a:latin typeface="+mn-lt"/>
              <a:ea typeface="+mn-ea"/>
              <a:cs typeface="+mn-cs"/>
            </a:rPr>
            <a:t>関係で増加している。</a:t>
          </a:r>
          <a:r>
            <a:rPr kumimoji="1" lang="ja-JP" altLang="en-US" sz="1100">
              <a:solidFill>
                <a:schemeClr val="dk1"/>
              </a:solidFill>
              <a:effectLst/>
              <a:latin typeface="+mn-lt"/>
              <a:ea typeface="+mn-ea"/>
              <a:cs typeface="+mn-cs"/>
            </a:rPr>
            <a:t>また、金武地区消防衛生組合が実施する最終処分場の建設が</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年度まで継続</a:t>
          </a:r>
          <a:r>
            <a:rPr kumimoji="1" lang="ja-JP" altLang="en-US" sz="1100">
              <a:solidFill>
                <a:schemeClr val="dk1"/>
              </a:solidFill>
              <a:effectLst/>
              <a:latin typeface="+mn-lt"/>
              <a:ea typeface="+mn-ea"/>
              <a:cs typeface="+mn-cs"/>
            </a:rPr>
            <a:t>す</a:t>
          </a:r>
          <a:r>
            <a:rPr kumimoji="1" lang="ja-JP" altLang="ja-JP" sz="1100">
              <a:solidFill>
                <a:schemeClr val="dk1"/>
              </a:solidFill>
              <a:effectLst/>
              <a:latin typeface="+mn-lt"/>
              <a:ea typeface="+mn-ea"/>
              <a:cs typeface="+mn-cs"/>
            </a:rPr>
            <a:t>ることから、今後も増加</a:t>
          </a:r>
          <a:r>
            <a:rPr kumimoji="1" lang="ja-JP" altLang="en-US" sz="1100">
              <a:solidFill>
                <a:schemeClr val="dk1"/>
              </a:solidFill>
              <a:effectLst/>
              <a:latin typeface="+mn-lt"/>
              <a:ea typeface="+mn-ea"/>
              <a:cs typeface="+mn-cs"/>
            </a:rPr>
            <a:t>傾向</a:t>
          </a:r>
          <a:r>
            <a:rPr kumimoji="1" lang="ja-JP" altLang="ja-JP" sz="1100">
              <a:solidFill>
                <a:schemeClr val="dk1"/>
              </a:solidFill>
              <a:effectLst/>
              <a:latin typeface="+mn-lt"/>
              <a:ea typeface="+mn-ea"/>
              <a:cs typeface="+mn-cs"/>
            </a:rPr>
            <a:t>が見込まれる。</a:t>
          </a:r>
          <a:endParaRPr lang="ja-JP" altLang="ja-JP" sz="1400">
            <a:effectLst/>
          </a:endParaRPr>
        </a:p>
      </xdr:txBody>
    </xdr:sp>
    <xdr:clientData/>
  </xdr:twoCellAnchor>
  <xdr:oneCellAnchor>
    <xdr:from xmlns:xdr="http://schemas.openxmlformats.org/drawingml/2006/spreadsheetDrawing">
      <xdr:col>62</xdr:col>
      <xdr:colOff>6350</xdr:colOff>
      <xdr:row>29</xdr:row>
      <xdr:rowOff>107950</xdr:rowOff>
    </xdr:from>
    <xdr:ext cx="297815" cy="224790"/>
    <xdr:sp macro="" textlink="">
      <xdr:nvSpPr>
        <xdr:cNvPr id="296" name="テキスト ボックス 295"/>
        <xdr:cNvSpPr txBox="1"/>
      </xdr:nvSpPr>
      <xdr:spPr>
        <a:xfrm>
          <a:off x="12565380" y="49695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7" name="直線コネクタ 296"/>
        <xdr:cNvCxnSpPr/>
      </xdr:nvCxnSpPr>
      <xdr:spPr>
        <a:xfrm>
          <a:off x="12603480" y="738886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9080"/>
    <xdr:sp macro="" textlink="">
      <xdr:nvSpPr>
        <xdr:cNvPr id="298" name="テキスト ボックス 297"/>
        <xdr:cNvSpPr txBox="1"/>
      </xdr:nvSpPr>
      <xdr:spPr>
        <a:xfrm>
          <a:off x="12087860" y="72504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9" name="直線コネクタ 298"/>
        <xdr:cNvCxnSpPr/>
      </xdr:nvCxnSpPr>
      <xdr:spPr>
        <a:xfrm>
          <a:off x="12603480" y="69430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7365" cy="259080"/>
    <xdr:sp macro="" textlink="">
      <xdr:nvSpPr>
        <xdr:cNvPr id="300" name="テキスト ボックス 299"/>
        <xdr:cNvSpPr txBox="1"/>
      </xdr:nvSpPr>
      <xdr:spPr>
        <a:xfrm>
          <a:off x="12087860" y="68046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301" name="直線コネクタ 300"/>
        <xdr:cNvCxnSpPr/>
      </xdr:nvCxnSpPr>
      <xdr:spPr>
        <a:xfrm>
          <a:off x="12603480" y="649732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7365" cy="259080"/>
    <xdr:sp macro="" textlink="">
      <xdr:nvSpPr>
        <xdr:cNvPr id="302" name="テキスト ボックス 301"/>
        <xdr:cNvSpPr txBox="1"/>
      </xdr:nvSpPr>
      <xdr:spPr>
        <a:xfrm>
          <a:off x="12087860" y="635889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303" name="直線コネクタ 302"/>
        <xdr:cNvCxnSpPr/>
      </xdr:nvCxnSpPr>
      <xdr:spPr>
        <a:xfrm>
          <a:off x="12603480" y="60477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7365" cy="259080"/>
    <xdr:sp macro="" textlink="">
      <xdr:nvSpPr>
        <xdr:cNvPr id="304" name="テキスト ボックス 303"/>
        <xdr:cNvSpPr txBox="1"/>
      </xdr:nvSpPr>
      <xdr:spPr>
        <a:xfrm>
          <a:off x="12087860" y="59093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5" name="直線コネクタ 304"/>
        <xdr:cNvCxnSpPr/>
      </xdr:nvCxnSpPr>
      <xdr:spPr>
        <a:xfrm>
          <a:off x="12603480" y="56019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7365" cy="259080"/>
    <xdr:sp macro="" textlink="">
      <xdr:nvSpPr>
        <xdr:cNvPr id="306" name="テキスト ボックス 305"/>
        <xdr:cNvSpPr txBox="1"/>
      </xdr:nvSpPr>
      <xdr:spPr>
        <a:xfrm>
          <a:off x="12087860" y="546354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7" name="直線コネクタ 306"/>
        <xdr:cNvCxnSpPr/>
      </xdr:nvCxnSpPr>
      <xdr:spPr>
        <a:xfrm>
          <a:off x="12603480" y="51562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8" name="補助費等グラフ枠"/>
        <xdr:cNvSpPr/>
      </xdr:nvSpPr>
      <xdr:spPr>
        <a:xfrm>
          <a:off x="12603480" y="5156200"/>
          <a:ext cx="468122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127000</xdr:rowOff>
    </xdr:from>
    <xdr:to xmlns:xdr="http://schemas.openxmlformats.org/drawingml/2006/spreadsheetDrawing">
      <xdr:col>82</xdr:col>
      <xdr:colOff>107950</xdr:colOff>
      <xdr:row>40</xdr:row>
      <xdr:rowOff>167640</xdr:rowOff>
    </xdr:to>
    <xdr:cxnSp macro="">
      <xdr:nvCxnSpPr>
        <xdr:cNvPr id="309" name="直線コネクタ 308"/>
        <xdr:cNvCxnSpPr/>
      </xdr:nvCxnSpPr>
      <xdr:spPr>
        <a:xfrm flipV="1">
          <a:off x="16718280" y="5826760"/>
          <a:ext cx="0" cy="1046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40</xdr:row>
      <xdr:rowOff>140335</xdr:rowOff>
    </xdr:from>
    <xdr:ext cx="761365" cy="258445"/>
    <xdr:sp macro="" textlink="">
      <xdr:nvSpPr>
        <xdr:cNvPr id="310" name="補助費等最小値テキスト"/>
        <xdr:cNvSpPr txBox="1"/>
      </xdr:nvSpPr>
      <xdr:spPr>
        <a:xfrm>
          <a:off x="16807180" y="68459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40</xdr:row>
      <xdr:rowOff>167640</xdr:rowOff>
    </xdr:from>
    <xdr:to xmlns:xdr="http://schemas.openxmlformats.org/drawingml/2006/spreadsheetDrawing">
      <xdr:col>82</xdr:col>
      <xdr:colOff>196850</xdr:colOff>
      <xdr:row>40</xdr:row>
      <xdr:rowOff>167640</xdr:rowOff>
    </xdr:to>
    <xdr:cxnSp macro="">
      <xdr:nvCxnSpPr>
        <xdr:cNvPr id="311" name="直線コネクタ 310"/>
        <xdr:cNvCxnSpPr/>
      </xdr:nvCxnSpPr>
      <xdr:spPr>
        <a:xfrm>
          <a:off x="16629380" y="6873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41910</xdr:rowOff>
    </xdr:from>
    <xdr:ext cx="761365" cy="259080"/>
    <xdr:sp macro="" textlink="">
      <xdr:nvSpPr>
        <xdr:cNvPr id="312" name="補助費等最大値テキスト"/>
        <xdr:cNvSpPr txBox="1"/>
      </xdr:nvSpPr>
      <xdr:spPr>
        <a:xfrm>
          <a:off x="16807180" y="55740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127000</xdr:rowOff>
    </xdr:from>
    <xdr:to xmlns:xdr="http://schemas.openxmlformats.org/drawingml/2006/spreadsheetDrawing">
      <xdr:col>82</xdr:col>
      <xdr:colOff>196850</xdr:colOff>
      <xdr:row>34</xdr:row>
      <xdr:rowOff>127000</xdr:rowOff>
    </xdr:to>
    <xdr:cxnSp macro="">
      <xdr:nvCxnSpPr>
        <xdr:cNvPr id="313" name="直線コネクタ 312"/>
        <xdr:cNvCxnSpPr/>
      </xdr:nvCxnSpPr>
      <xdr:spPr>
        <a:xfrm>
          <a:off x="16629380" y="5826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38</xdr:row>
      <xdr:rowOff>149860</xdr:rowOff>
    </xdr:from>
    <xdr:to xmlns:xdr="http://schemas.openxmlformats.org/drawingml/2006/spreadsheetDrawing">
      <xdr:col>82</xdr:col>
      <xdr:colOff>107950</xdr:colOff>
      <xdr:row>39</xdr:row>
      <xdr:rowOff>64770</xdr:rowOff>
    </xdr:to>
    <xdr:cxnSp macro="">
      <xdr:nvCxnSpPr>
        <xdr:cNvPr id="314" name="直線コネクタ 313"/>
        <xdr:cNvCxnSpPr/>
      </xdr:nvCxnSpPr>
      <xdr:spPr>
        <a:xfrm>
          <a:off x="15869920" y="6520180"/>
          <a:ext cx="84836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122555</xdr:rowOff>
    </xdr:from>
    <xdr:ext cx="761365" cy="258445"/>
    <xdr:sp macro="" textlink="">
      <xdr:nvSpPr>
        <xdr:cNvPr id="315" name="補助費等平均値テキスト"/>
        <xdr:cNvSpPr txBox="1"/>
      </xdr:nvSpPr>
      <xdr:spPr>
        <a:xfrm>
          <a:off x="16807180" y="615759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106045</xdr:rowOff>
    </xdr:from>
    <xdr:to xmlns:xdr="http://schemas.openxmlformats.org/drawingml/2006/spreadsheetDrawing">
      <xdr:col>82</xdr:col>
      <xdr:colOff>158750</xdr:colOff>
      <xdr:row>38</xdr:row>
      <xdr:rowOff>36195</xdr:rowOff>
    </xdr:to>
    <xdr:sp macro="" textlink="">
      <xdr:nvSpPr>
        <xdr:cNvPr id="316" name="フローチャート: 判断 315"/>
        <xdr:cNvSpPr/>
      </xdr:nvSpPr>
      <xdr:spPr>
        <a:xfrm>
          <a:off x="16667480" y="6308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38</xdr:row>
      <xdr:rowOff>99695</xdr:rowOff>
    </xdr:from>
    <xdr:to xmlns:xdr="http://schemas.openxmlformats.org/drawingml/2006/spreadsheetDrawing">
      <xdr:col>78</xdr:col>
      <xdr:colOff>69850</xdr:colOff>
      <xdr:row>38</xdr:row>
      <xdr:rowOff>149860</xdr:rowOff>
    </xdr:to>
    <xdr:cxnSp macro="">
      <xdr:nvCxnSpPr>
        <xdr:cNvPr id="317" name="直線コネクタ 316"/>
        <xdr:cNvCxnSpPr/>
      </xdr:nvCxnSpPr>
      <xdr:spPr>
        <a:xfrm>
          <a:off x="14968220" y="6470015"/>
          <a:ext cx="9017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60325</xdr:rowOff>
    </xdr:from>
    <xdr:to xmlns:xdr="http://schemas.openxmlformats.org/drawingml/2006/spreadsheetDrawing">
      <xdr:col>78</xdr:col>
      <xdr:colOff>120650</xdr:colOff>
      <xdr:row>37</xdr:row>
      <xdr:rowOff>161925</xdr:rowOff>
    </xdr:to>
    <xdr:sp macro="" textlink="">
      <xdr:nvSpPr>
        <xdr:cNvPr id="318" name="フローチャート: 判断 317"/>
        <xdr:cNvSpPr/>
      </xdr:nvSpPr>
      <xdr:spPr>
        <a:xfrm>
          <a:off x="15819120" y="626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635</xdr:rowOff>
    </xdr:from>
    <xdr:ext cx="736600" cy="259080"/>
    <xdr:sp macro="" textlink="">
      <xdr:nvSpPr>
        <xdr:cNvPr id="319" name="テキスト ボックス 318"/>
        <xdr:cNvSpPr txBox="1"/>
      </xdr:nvSpPr>
      <xdr:spPr>
        <a:xfrm>
          <a:off x="15483840" y="60356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38</xdr:row>
      <xdr:rowOff>85725</xdr:rowOff>
    </xdr:from>
    <xdr:to xmlns:xdr="http://schemas.openxmlformats.org/drawingml/2006/spreadsheetDrawing">
      <xdr:col>73</xdr:col>
      <xdr:colOff>180975</xdr:colOff>
      <xdr:row>38</xdr:row>
      <xdr:rowOff>99695</xdr:rowOff>
    </xdr:to>
    <xdr:cxnSp macro="">
      <xdr:nvCxnSpPr>
        <xdr:cNvPr id="320" name="直線コネクタ 319"/>
        <xdr:cNvCxnSpPr/>
      </xdr:nvCxnSpPr>
      <xdr:spPr>
        <a:xfrm>
          <a:off x="14069060" y="6456045"/>
          <a:ext cx="89916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37</xdr:row>
      <xdr:rowOff>19050</xdr:rowOff>
    </xdr:from>
    <xdr:to xmlns:xdr="http://schemas.openxmlformats.org/drawingml/2006/spreadsheetDrawing">
      <xdr:col>74</xdr:col>
      <xdr:colOff>31750</xdr:colOff>
      <xdr:row>37</xdr:row>
      <xdr:rowOff>120650</xdr:rowOff>
    </xdr:to>
    <xdr:sp macro="" textlink="">
      <xdr:nvSpPr>
        <xdr:cNvPr id="321" name="フローチャート: 判断 320"/>
        <xdr:cNvSpPr/>
      </xdr:nvSpPr>
      <xdr:spPr>
        <a:xfrm>
          <a:off x="14917420" y="622173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130810</xdr:rowOff>
    </xdr:from>
    <xdr:ext cx="762000" cy="259080"/>
    <xdr:sp macro="" textlink="">
      <xdr:nvSpPr>
        <xdr:cNvPr id="322" name="テキスト ボックス 321"/>
        <xdr:cNvSpPr txBox="1"/>
      </xdr:nvSpPr>
      <xdr:spPr>
        <a:xfrm>
          <a:off x="14584680" y="5998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38</xdr:row>
      <xdr:rowOff>85725</xdr:rowOff>
    </xdr:from>
    <xdr:to xmlns:xdr="http://schemas.openxmlformats.org/drawingml/2006/spreadsheetDrawing">
      <xdr:col>69</xdr:col>
      <xdr:colOff>92075</xdr:colOff>
      <xdr:row>38</xdr:row>
      <xdr:rowOff>149860</xdr:rowOff>
    </xdr:to>
    <xdr:cxnSp macro="">
      <xdr:nvCxnSpPr>
        <xdr:cNvPr id="323" name="直線コネクタ 322"/>
        <xdr:cNvCxnSpPr/>
      </xdr:nvCxnSpPr>
      <xdr:spPr>
        <a:xfrm flipV="1">
          <a:off x="13169900" y="6456045"/>
          <a:ext cx="89916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163195</xdr:rowOff>
    </xdr:from>
    <xdr:to xmlns:xdr="http://schemas.openxmlformats.org/drawingml/2006/spreadsheetDrawing">
      <xdr:col>69</xdr:col>
      <xdr:colOff>142875</xdr:colOff>
      <xdr:row>37</xdr:row>
      <xdr:rowOff>93345</xdr:rowOff>
    </xdr:to>
    <xdr:sp macro="" textlink="">
      <xdr:nvSpPr>
        <xdr:cNvPr id="324" name="フローチャート: 判断 323"/>
        <xdr:cNvSpPr/>
      </xdr:nvSpPr>
      <xdr:spPr>
        <a:xfrm>
          <a:off x="14018260" y="6198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103505</xdr:rowOff>
    </xdr:from>
    <xdr:ext cx="761365" cy="258445"/>
    <xdr:sp macro="" textlink="">
      <xdr:nvSpPr>
        <xdr:cNvPr id="325" name="テキスト ボックス 324"/>
        <xdr:cNvSpPr txBox="1"/>
      </xdr:nvSpPr>
      <xdr:spPr>
        <a:xfrm>
          <a:off x="13682980" y="59709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46990</xdr:rowOff>
    </xdr:from>
    <xdr:to xmlns:xdr="http://schemas.openxmlformats.org/drawingml/2006/spreadsheetDrawing">
      <xdr:col>65</xdr:col>
      <xdr:colOff>53975</xdr:colOff>
      <xdr:row>37</xdr:row>
      <xdr:rowOff>147955</xdr:rowOff>
    </xdr:to>
    <xdr:sp macro="" textlink="">
      <xdr:nvSpPr>
        <xdr:cNvPr id="326" name="フローチャート: 判断 325"/>
        <xdr:cNvSpPr/>
      </xdr:nvSpPr>
      <xdr:spPr>
        <a:xfrm>
          <a:off x="13116560" y="6249670"/>
          <a:ext cx="10414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158750</xdr:rowOff>
    </xdr:from>
    <xdr:ext cx="761365" cy="258445"/>
    <xdr:sp macro="" textlink="">
      <xdr:nvSpPr>
        <xdr:cNvPr id="327" name="テキスト ボックス 326"/>
        <xdr:cNvSpPr txBox="1"/>
      </xdr:nvSpPr>
      <xdr:spPr>
        <a:xfrm>
          <a:off x="12783820" y="60261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8445"/>
    <xdr:sp macro="" textlink="">
      <xdr:nvSpPr>
        <xdr:cNvPr id="328" name="テキスト ボックス 327"/>
        <xdr:cNvSpPr txBox="1"/>
      </xdr:nvSpPr>
      <xdr:spPr>
        <a:xfrm>
          <a:off x="1649984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2000" cy="258445"/>
    <xdr:sp macro="" textlink="">
      <xdr:nvSpPr>
        <xdr:cNvPr id="329" name="テキスト ボックス 328"/>
        <xdr:cNvSpPr txBox="1"/>
      </xdr:nvSpPr>
      <xdr:spPr>
        <a:xfrm>
          <a:off x="1565148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2000" cy="258445"/>
    <xdr:sp macro="" textlink="">
      <xdr:nvSpPr>
        <xdr:cNvPr id="330" name="テキスト ボックス 329"/>
        <xdr:cNvSpPr txBox="1"/>
      </xdr:nvSpPr>
      <xdr:spPr>
        <a:xfrm>
          <a:off x="1474978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8445"/>
    <xdr:sp macro="" textlink="">
      <xdr:nvSpPr>
        <xdr:cNvPr id="331" name="テキスト ボックス 330"/>
        <xdr:cNvSpPr txBox="1"/>
      </xdr:nvSpPr>
      <xdr:spPr>
        <a:xfrm>
          <a:off x="1385062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1365" cy="258445"/>
    <xdr:sp macro="" textlink="">
      <xdr:nvSpPr>
        <xdr:cNvPr id="332" name="テキスト ボックス 331"/>
        <xdr:cNvSpPr txBox="1"/>
      </xdr:nvSpPr>
      <xdr:spPr>
        <a:xfrm>
          <a:off x="1294892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39</xdr:row>
      <xdr:rowOff>14605</xdr:rowOff>
    </xdr:from>
    <xdr:to xmlns:xdr="http://schemas.openxmlformats.org/drawingml/2006/spreadsheetDrawing">
      <xdr:col>82</xdr:col>
      <xdr:colOff>158750</xdr:colOff>
      <xdr:row>39</xdr:row>
      <xdr:rowOff>116205</xdr:rowOff>
    </xdr:to>
    <xdr:sp macro="" textlink="">
      <xdr:nvSpPr>
        <xdr:cNvPr id="333" name="楕円 332"/>
        <xdr:cNvSpPr/>
      </xdr:nvSpPr>
      <xdr:spPr>
        <a:xfrm>
          <a:off x="16667480" y="655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38</xdr:row>
      <xdr:rowOff>158750</xdr:rowOff>
    </xdr:from>
    <xdr:ext cx="761365" cy="258445"/>
    <xdr:sp macro="" textlink="">
      <xdr:nvSpPr>
        <xdr:cNvPr id="334" name="補助費等該当値テキスト"/>
        <xdr:cNvSpPr txBox="1"/>
      </xdr:nvSpPr>
      <xdr:spPr>
        <a:xfrm>
          <a:off x="16807180" y="65290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38</xdr:row>
      <xdr:rowOff>99060</xdr:rowOff>
    </xdr:from>
    <xdr:to xmlns:xdr="http://schemas.openxmlformats.org/drawingml/2006/spreadsheetDrawing">
      <xdr:col>78</xdr:col>
      <xdr:colOff>120650</xdr:colOff>
      <xdr:row>39</xdr:row>
      <xdr:rowOff>29210</xdr:rowOff>
    </xdr:to>
    <xdr:sp macro="" textlink="">
      <xdr:nvSpPr>
        <xdr:cNvPr id="335" name="楕円 334"/>
        <xdr:cNvSpPr/>
      </xdr:nvSpPr>
      <xdr:spPr>
        <a:xfrm>
          <a:off x="15819120" y="6469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39</xdr:row>
      <xdr:rowOff>13970</xdr:rowOff>
    </xdr:from>
    <xdr:ext cx="736600" cy="258445"/>
    <xdr:sp macro="" textlink="">
      <xdr:nvSpPr>
        <xdr:cNvPr id="336" name="テキスト ボックス 335"/>
        <xdr:cNvSpPr txBox="1"/>
      </xdr:nvSpPr>
      <xdr:spPr>
        <a:xfrm>
          <a:off x="15483840" y="65519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38</xdr:row>
      <xdr:rowOff>48895</xdr:rowOff>
    </xdr:from>
    <xdr:to xmlns:xdr="http://schemas.openxmlformats.org/drawingml/2006/spreadsheetDrawing">
      <xdr:col>74</xdr:col>
      <xdr:colOff>31750</xdr:colOff>
      <xdr:row>38</xdr:row>
      <xdr:rowOff>150495</xdr:rowOff>
    </xdr:to>
    <xdr:sp macro="" textlink="">
      <xdr:nvSpPr>
        <xdr:cNvPr id="337" name="楕円 336"/>
        <xdr:cNvSpPr/>
      </xdr:nvSpPr>
      <xdr:spPr>
        <a:xfrm>
          <a:off x="14917420" y="641921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38</xdr:row>
      <xdr:rowOff>135255</xdr:rowOff>
    </xdr:from>
    <xdr:ext cx="762000" cy="259080"/>
    <xdr:sp macro="" textlink="">
      <xdr:nvSpPr>
        <xdr:cNvPr id="338" name="テキスト ボックス 337"/>
        <xdr:cNvSpPr txBox="1"/>
      </xdr:nvSpPr>
      <xdr:spPr>
        <a:xfrm>
          <a:off x="14584680" y="6505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38</xdr:row>
      <xdr:rowOff>34925</xdr:rowOff>
    </xdr:from>
    <xdr:to xmlns:xdr="http://schemas.openxmlformats.org/drawingml/2006/spreadsheetDrawing">
      <xdr:col>69</xdr:col>
      <xdr:colOff>142875</xdr:colOff>
      <xdr:row>38</xdr:row>
      <xdr:rowOff>136525</xdr:rowOff>
    </xdr:to>
    <xdr:sp macro="" textlink="">
      <xdr:nvSpPr>
        <xdr:cNvPr id="339" name="楕円 338"/>
        <xdr:cNvSpPr/>
      </xdr:nvSpPr>
      <xdr:spPr>
        <a:xfrm>
          <a:off x="14018260" y="64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38</xdr:row>
      <xdr:rowOff>120650</xdr:rowOff>
    </xdr:from>
    <xdr:ext cx="761365" cy="259080"/>
    <xdr:sp macro="" textlink="">
      <xdr:nvSpPr>
        <xdr:cNvPr id="340" name="テキスト ボックス 339"/>
        <xdr:cNvSpPr txBox="1"/>
      </xdr:nvSpPr>
      <xdr:spPr>
        <a:xfrm>
          <a:off x="13682980" y="64909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38</xdr:row>
      <xdr:rowOff>99060</xdr:rowOff>
    </xdr:from>
    <xdr:to xmlns:xdr="http://schemas.openxmlformats.org/drawingml/2006/spreadsheetDrawing">
      <xdr:col>65</xdr:col>
      <xdr:colOff>53975</xdr:colOff>
      <xdr:row>39</xdr:row>
      <xdr:rowOff>29210</xdr:rowOff>
    </xdr:to>
    <xdr:sp macro="" textlink="">
      <xdr:nvSpPr>
        <xdr:cNvPr id="341" name="楕円 340"/>
        <xdr:cNvSpPr/>
      </xdr:nvSpPr>
      <xdr:spPr>
        <a:xfrm>
          <a:off x="13116560" y="6469380"/>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39</xdr:row>
      <xdr:rowOff>13970</xdr:rowOff>
    </xdr:from>
    <xdr:ext cx="761365" cy="258445"/>
    <xdr:sp macro="" textlink="">
      <xdr:nvSpPr>
        <xdr:cNvPr id="342" name="テキスト ボックス 341"/>
        <xdr:cNvSpPr txBox="1"/>
      </xdr:nvSpPr>
      <xdr:spPr>
        <a:xfrm>
          <a:off x="12783820" y="65519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43" name="正方形/長方形 342"/>
        <xdr:cNvSpPr/>
      </xdr:nvSpPr>
      <xdr:spPr>
        <a:xfrm>
          <a:off x="769620" y="11301730"/>
          <a:ext cx="46812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44" name="正方形/長方形 343"/>
        <xdr:cNvSpPr/>
      </xdr:nvSpPr>
      <xdr:spPr>
        <a:xfrm>
          <a:off x="5463540" y="113652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5" name="正方形/長方形 344"/>
        <xdr:cNvSpPr/>
      </xdr:nvSpPr>
      <xdr:spPr>
        <a:xfrm>
          <a:off x="5463540" y="115519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6" name="正方形/長方形 345"/>
        <xdr:cNvSpPr/>
      </xdr:nvSpPr>
      <xdr:spPr>
        <a:xfrm>
          <a:off x="7175500" y="1136523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7" name="正方形/長方形 346"/>
        <xdr:cNvSpPr/>
      </xdr:nvSpPr>
      <xdr:spPr>
        <a:xfrm>
          <a:off x="7175500" y="1155192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8" name="正方形/長方形 347"/>
        <xdr:cNvSpPr/>
      </xdr:nvSpPr>
      <xdr:spPr>
        <a:xfrm>
          <a:off x="8808720" y="113652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9" name="正方形/長方形 348"/>
        <xdr:cNvSpPr/>
      </xdr:nvSpPr>
      <xdr:spPr>
        <a:xfrm>
          <a:off x="8808720" y="115519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0" name="正方形/長方形 349"/>
        <xdr:cNvSpPr/>
      </xdr:nvSpPr>
      <xdr:spPr>
        <a:xfrm>
          <a:off x="769620" y="11861800"/>
          <a:ext cx="468122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51" name="正方形/長方形 350"/>
        <xdr:cNvSpPr/>
      </xdr:nvSpPr>
      <xdr:spPr>
        <a:xfrm>
          <a:off x="5786120" y="11861800"/>
          <a:ext cx="540258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52" name="正方形/長方形 351"/>
        <xdr:cNvSpPr/>
      </xdr:nvSpPr>
      <xdr:spPr>
        <a:xfrm>
          <a:off x="5849620" y="11861800"/>
          <a:ext cx="38582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53" name="テキスト ボックス 352"/>
        <xdr:cNvSpPr txBox="1"/>
      </xdr:nvSpPr>
      <xdr:spPr>
        <a:xfrm>
          <a:off x="5890260" y="12171680"/>
          <a:ext cx="5143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公債費比率は</a:t>
          </a:r>
          <a:r>
            <a:rPr kumimoji="1" lang="ja-JP" altLang="en-US" sz="1100">
              <a:solidFill>
                <a:schemeClr val="dk1"/>
              </a:solidFill>
              <a:effectLst/>
              <a:latin typeface="+mn-lt"/>
              <a:ea typeface="+mn-ea"/>
              <a:cs typeface="+mn-cs"/>
            </a:rPr>
            <a:t>小幅な増減はあるものの、</a:t>
          </a:r>
          <a:r>
            <a:rPr kumimoji="1" lang="ja-JP" altLang="ja-JP" sz="1100">
              <a:solidFill>
                <a:schemeClr val="dk1"/>
              </a:solidFill>
              <a:effectLst/>
              <a:latin typeface="+mn-lt"/>
              <a:ea typeface="+mn-ea"/>
              <a:cs typeface="+mn-cs"/>
            </a:rPr>
            <a:t>ほぼ横ばい状態で</a:t>
          </a:r>
          <a:r>
            <a:rPr kumimoji="1" lang="ja-JP" altLang="en-US" sz="1100">
              <a:solidFill>
                <a:schemeClr val="dk1"/>
              </a:solidFill>
              <a:effectLst/>
              <a:latin typeface="+mn-lt"/>
              <a:ea typeface="+mn-ea"/>
              <a:cs typeface="+mn-cs"/>
            </a:rPr>
            <a:t>あり、</a:t>
          </a:r>
          <a:r>
            <a:rPr kumimoji="1" lang="ja-JP" altLang="ja-JP" sz="1100">
              <a:solidFill>
                <a:schemeClr val="dk1"/>
              </a:solidFill>
              <a:effectLst/>
              <a:latin typeface="+mn-lt"/>
              <a:ea typeface="+mn-ea"/>
              <a:cs typeface="+mn-cs"/>
            </a:rPr>
            <a:t>地方債の元利償還金が急激に増えないよう、新規発行については事業を精査し平準化に努めているところである。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今後は、令和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年度以降に庁舎建設に伴う</a:t>
          </a:r>
          <a:r>
            <a:rPr kumimoji="1" lang="ja-JP" altLang="en-US" sz="1100">
              <a:solidFill>
                <a:schemeClr val="dk1"/>
              </a:solidFill>
              <a:effectLst/>
              <a:latin typeface="+mn-lt"/>
              <a:ea typeface="+mn-ea"/>
              <a:cs typeface="+mn-cs"/>
            </a:rPr>
            <a:t>起債</a:t>
          </a:r>
          <a:r>
            <a:rPr kumimoji="1" lang="ja-JP" altLang="ja-JP" sz="1100">
              <a:solidFill>
                <a:schemeClr val="dk1"/>
              </a:solidFill>
              <a:effectLst/>
              <a:latin typeface="+mn-lt"/>
              <a:ea typeface="+mn-ea"/>
              <a:cs typeface="+mn-cs"/>
            </a:rPr>
            <a:t>発行が見込まれることから、新規事業については事業精査を行い、国庫補助金等の活用を検討し起債発行額の抑制を図る必要がある。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7815" cy="224790"/>
    <xdr:sp macro="" textlink="">
      <xdr:nvSpPr>
        <xdr:cNvPr id="354" name="テキスト ボックス 353"/>
        <xdr:cNvSpPr txBox="1"/>
      </xdr:nvSpPr>
      <xdr:spPr>
        <a:xfrm>
          <a:off x="731520" y="116751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5" name="直線コネクタ 354"/>
        <xdr:cNvCxnSpPr/>
      </xdr:nvCxnSpPr>
      <xdr:spPr>
        <a:xfrm>
          <a:off x="769620" y="1409446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8000" cy="259080"/>
    <xdr:sp macro="" textlink="">
      <xdr:nvSpPr>
        <xdr:cNvPr id="356" name="テキスト ボックス 355"/>
        <xdr:cNvSpPr txBox="1"/>
      </xdr:nvSpPr>
      <xdr:spPr>
        <a:xfrm>
          <a:off x="256540" y="139560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184150</xdr:colOff>
      <xdr:row>81</xdr:row>
      <xdr:rowOff>69850</xdr:rowOff>
    </xdr:to>
    <xdr:cxnSp macro="">
      <xdr:nvCxnSpPr>
        <xdr:cNvPr id="357" name="直線コネクタ 356"/>
        <xdr:cNvCxnSpPr/>
      </xdr:nvCxnSpPr>
      <xdr:spPr>
        <a:xfrm>
          <a:off x="769620" y="136486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508000" cy="259080"/>
    <xdr:sp macro="" textlink="">
      <xdr:nvSpPr>
        <xdr:cNvPr id="358" name="テキスト ボックス 357"/>
        <xdr:cNvSpPr txBox="1"/>
      </xdr:nvSpPr>
      <xdr:spPr>
        <a:xfrm>
          <a:off x="256540" y="13510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184150</xdr:colOff>
      <xdr:row>78</xdr:row>
      <xdr:rowOff>127000</xdr:rowOff>
    </xdr:to>
    <xdr:cxnSp macro="">
      <xdr:nvCxnSpPr>
        <xdr:cNvPr id="359" name="直線コネクタ 358"/>
        <xdr:cNvCxnSpPr/>
      </xdr:nvCxnSpPr>
      <xdr:spPr>
        <a:xfrm>
          <a:off x="769620" y="1320292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508000" cy="259080"/>
    <xdr:sp macro="" textlink="">
      <xdr:nvSpPr>
        <xdr:cNvPr id="360" name="テキスト ボックス 359"/>
        <xdr:cNvSpPr txBox="1"/>
      </xdr:nvSpPr>
      <xdr:spPr>
        <a:xfrm>
          <a:off x="256540" y="1306449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184150</xdr:colOff>
      <xdr:row>76</xdr:row>
      <xdr:rowOff>12700</xdr:rowOff>
    </xdr:to>
    <xdr:cxnSp macro="">
      <xdr:nvCxnSpPr>
        <xdr:cNvPr id="361" name="直線コネクタ 360"/>
        <xdr:cNvCxnSpPr/>
      </xdr:nvCxnSpPr>
      <xdr:spPr>
        <a:xfrm>
          <a:off x="769620" y="127533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508000" cy="259080"/>
    <xdr:sp macro="" textlink="">
      <xdr:nvSpPr>
        <xdr:cNvPr id="362" name="テキスト ボックス 361"/>
        <xdr:cNvSpPr txBox="1"/>
      </xdr:nvSpPr>
      <xdr:spPr>
        <a:xfrm>
          <a:off x="256540" y="1261491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184150</xdr:colOff>
      <xdr:row>73</xdr:row>
      <xdr:rowOff>69850</xdr:rowOff>
    </xdr:to>
    <xdr:cxnSp macro="">
      <xdr:nvCxnSpPr>
        <xdr:cNvPr id="363" name="直線コネクタ 362"/>
        <xdr:cNvCxnSpPr/>
      </xdr:nvCxnSpPr>
      <xdr:spPr>
        <a:xfrm>
          <a:off x="769620" y="123075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508000" cy="259080"/>
    <xdr:sp macro="" textlink="">
      <xdr:nvSpPr>
        <xdr:cNvPr id="364" name="テキスト ボックス 363"/>
        <xdr:cNvSpPr txBox="1"/>
      </xdr:nvSpPr>
      <xdr:spPr>
        <a:xfrm>
          <a:off x="256540" y="1216914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5" name="直線コネクタ 364"/>
        <xdr:cNvCxnSpPr/>
      </xdr:nvCxnSpPr>
      <xdr:spPr>
        <a:xfrm>
          <a:off x="769620" y="118618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6" name="公債費グラフ枠"/>
        <xdr:cNvSpPr/>
      </xdr:nvSpPr>
      <xdr:spPr>
        <a:xfrm>
          <a:off x="769620" y="11861800"/>
          <a:ext cx="468122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62865</xdr:rowOff>
    </xdr:from>
    <xdr:to xmlns:xdr="http://schemas.openxmlformats.org/drawingml/2006/spreadsheetDrawing">
      <xdr:col>24</xdr:col>
      <xdr:colOff>25400</xdr:colOff>
      <xdr:row>80</xdr:row>
      <xdr:rowOff>140970</xdr:rowOff>
    </xdr:to>
    <xdr:cxnSp macro="">
      <xdr:nvCxnSpPr>
        <xdr:cNvPr id="367" name="直線コネクタ 366"/>
        <xdr:cNvCxnSpPr/>
      </xdr:nvCxnSpPr>
      <xdr:spPr>
        <a:xfrm flipV="1">
          <a:off x="4886960" y="12468225"/>
          <a:ext cx="0" cy="1083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113030</xdr:rowOff>
    </xdr:from>
    <xdr:ext cx="761365" cy="259080"/>
    <xdr:sp macro="" textlink="">
      <xdr:nvSpPr>
        <xdr:cNvPr id="368" name="公債費最小値テキスト"/>
        <xdr:cNvSpPr txBox="1"/>
      </xdr:nvSpPr>
      <xdr:spPr>
        <a:xfrm>
          <a:off x="4975860" y="135242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140970</xdr:rowOff>
    </xdr:from>
    <xdr:to xmlns:xdr="http://schemas.openxmlformats.org/drawingml/2006/spreadsheetDrawing">
      <xdr:col>24</xdr:col>
      <xdr:colOff>114300</xdr:colOff>
      <xdr:row>80</xdr:row>
      <xdr:rowOff>140970</xdr:rowOff>
    </xdr:to>
    <xdr:cxnSp macro="">
      <xdr:nvCxnSpPr>
        <xdr:cNvPr id="369" name="直線コネクタ 368"/>
        <xdr:cNvCxnSpPr/>
      </xdr:nvCxnSpPr>
      <xdr:spPr>
        <a:xfrm>
          <a:off x="4795520" y="1355217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149225</xdr:rowOff>
    </xdr:from>
    <xdr:ext cx="761365" cy="259080"/>
    <xdr:sp macro="" textlink="">
      <xdr:nvSpPr>
        <xdr:cNvPr id="370" name="公債費最大値テキスト"/>
        <xdr:cNvSpPr txBox="1"/>
      </xdr:nvSpPr>
      <xdr:spPr>
        <a:xfrm>
          <a:off x="4975860" y="122193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62865</xdr:rowOff>
    </xdr:from>
    <xdr:to xmlns:xdr="http://schemas.openxmlformats.org/drawingml/2006/spreadsheetDrawing">
      <xdr:col>24</xdr:col>
      <xdr:colOff>114300</xdr:colOff>
      <xdr:row>74</xdr:row>
      <xdr:rowOff>62865</xdr:rowOff>
    </xdr:to>
    <xdr:cxnSp macro="">
      <xdr:nvCxnSpPr>
        <xdr:cNvPr id="371" name="直線コネクタ 370"/>
        <xdr:cNvCxnSpPr/>
      </xdr:nvCxnSpPr>
      <xdr:spPr>
        <a:xfrm>
          <a:off x="4795520" y="12468225"/>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75</xdr:row>
      <xdr:rowOff>28575</xdr:rowOff>
    </xdr:from>
    <xdr:to xmlns:xdr="http://schemas.openxmlformats.org/drawingml/2006/spreadsheetDrawing">
      <xdr:col>24</xdr:col>
      <xdr:colOff>25400</xdr:colOff>
      <xdr:row>75</xdr:row>
      <xdr:rowOff>46990</xdr:rowOff>
    </xdr:to>
    <xdr:cxnSp macro="">
      <xdr:nvCxnSpPr>
        <xdr:cNvPr id="372" name="直線コネクタ 371"/>
        <xdr:cNvCxnSpPr/>
      </xdr:nvCxnSpPr>
      <xdr:spPr>
        <a:xfrm flipV="1">
          <a:off x="4036060" y="12601575"/>
          <a:ext cx="8509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148590</xdr:rowOff>
    </xdr:from>
    <xdr:ext cx="761365" cy="258445"/>
    <xdr:sp macro="" textlink="">
      <xdr:nvSpPr>
        <xdr:cNvPr id="373" name="公債費平均値テキスト"/>
        <xdr:cNvSpPr txBox="1"/>
      </xdr:nvSpPr>
      <xdr:spPr>
        <a:xfrm>
          <a:off x="4975860" y="1288923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5080</xdr:rowOff>
    </xdr:from>
    <xdr:to xmlns:xdr="http://schemas.openxmlformats.org/drawingml/2006/spreadsheetDrawing">
      <xdr:col>24</xdr:col>
      <xdr:colOff>76200</xdr:colOff>
      <xdr:row>77</xdr:row>
      <xdr:rowOff>106680</xdr:rowOff>
    </xdr:to>
    <xdr:sp macro="" textlink="">
      <xdr:nvSpPr>
        <xdr:cNvPr id="374" name="フローチャート: 判断 373"/>
        <xdr:cNvSpPr/>
      </xdr:nvSpPr>
      <xdr:spPr>
        <a:xfrm>
          <a:off x="4833620" y="1291336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75</xdr:row>
      <xdr:rowOff>38100</xdr:rowOff>
    </xdr:from>
    <xdr:to xmlns:xdr="http://schemas.openxmlformats.org/drawingml/2006/spreadsheetDrawing">
      <xdr:col>19</xdr:col>
      <xdr:colOff>187325</xdr:colOff>
      <xdr:row>75</xdr:row>
      <xdr:rowOff>46990</xdr:rowOff>
    </xdr:to>
    <xdr:cxnSp macro="">
      <xdr:nvCxnSpPr>
        <xdr:cNvPr id="375" name="直線コネクタ 374"/>
        <xdr:cNvCxnSpPr/>
      </xdr:nvCxnSpPr>
      <xdr:spPr>
        <a:xfrm>
          <a:off x="3136900" y="12611100"/>
          <a:ext cx="89916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41910</xdr:rowOff>
    </xdr:from>
    <xdr:to xmlns:xdr="http://schemas.openxmlformats.org/drawingml/2006/spreadsheetDrawing">
      <xdr:col>20</xdr:col>
      <xdr:colOff>38100</xdr:colOff>
      <xdr:row>77</xdr:row>
      <xdr:rowOff>143510</xdr:rowOff>
    </xdr:to>
    <xdr:sp macro="" textlink="">
      <xdr:nvSpPr>
        <xdr:cNvPr id="376" name="フローチャート: 判断 375"/>
        <xdr:cNvSpPr/>
      </xdr:nvSpPr>
      <xdr:spPr>
        <a:xfrm>
          <a:off x="3985260" y="1295019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128270</xdr:rowOff>
    </xdr:from>
    <xdr:ext cx="735965" cy="258445"/>
    <xdr:sp macro="" textlink="">
      <xdr:nvSpPr>
        <xdr:cNvPr id="377" name="テキスト ボックス 376"/>
        <xdr:cNvSpPr txBox="1"/>
      </xdr:nvSpPr>
      <xdr:spPr>
        <a:xfrm>
          <a:off x="3652520" y="1303655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75</xdr:row>
      <xdr:rowOff>28575</xdr:rowOff>
    </xdr:from>
    <xdr:to xmlns:xdr="http://schemas.openxmlformats.org/drawingml/2006/spreadsheetDrawing">
      <xdr:col>15</xdr:col>
      <xdr:colOff>98425</xdr:colOff>
      <xdr:row>75</xdr:row>
      <xdr:rowOff>38100</xdr:rowOff>
    </xdr:to>
    <xdr:cxnSp macro="">
      <xdr:nvCxnSpPr>
        <xdr:cNvPr id="378" name="直線コネクタ 377"/>
        <xdr:cNvCxnSpPr/>
      </xdr:nvCxnSpPr>
      <xdr:spPr>
        <a:xfrm>
          <a:off x="2237740" y="12601575"/>
          <a:ext cx="89916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46990</xdr:rowOff>
    </xdr:from>
    <xdr:to xmlns:xdr="http://schemas.openxmlformats.org/drawingml/2006/spreadsheetDrawing">
      <xdr:col>15</xdr:col>
      <xdr:colOff>149225</xdr:colOff>
      <xdr:row>77</xdr:row>
      <xdr:rowOff>147955</xdr:rowOff>
    </xdr:to>
    <xdr:sp macro="" textlink="">
      <xdr:nvSpPr>
        <xdr:cNvPr id="379" name="フローチャート: 判断 378"/>
        <xdr:cNvSpPr/>
      </xdr:nvSpPr>
      <xdr:spPr>
        <a:xfrm>
          <a:off x="3086100" y="12955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132715</xdr:rowOff>
    </xdr:from>
    <xdr:ext cx="761365" cy="259080"/>
    <xdr:sp macro="" textlink="">
      <xdr:nvSpPr>
        <xdr:cNvPr id="380" name="テキスト ボックス 379"/>
        <xdr:cNvSpPr txBox="1"/>
      </xdr:nvSpPr>
      <xdr:spPr>
        <a:xfrm>
          <a:off x="2750820" y="130409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75</xdr:row>
      <xdr:rowOff>28575</xdr:rowOff>
    </xdr:from>
    <xdr:to xmlns:xdr="http://schemas.openxmlformats.org/drawingml/2006/spreadsheetDrawing">
      <xdr:col>11</xdr:col>
      <xdr:colOff>9525</xdr:colOff>
      <xdr:row>75</xdr:row>
      <xdr:rowOff>51435</xdr:rowOff>
    </xdr:to>
    <xdr:cxnSp macro="">
      <xdr:nvCxnSpPr>
        <xdr:cNvPr id="381" name="直線コネクタ 380"/>
        <xdr:cNvCxnSpPr/>
      </xdr:nvCxnSpPr>
      <xdr:spPr>
        <a:xfrm flipV="1">
          <a:off x="1336040" y="12601575"/>
          <a:ext cx="9017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10160</xdr:rowOff>
    </xdr:from>
    <xdr:to xmlns:xdr="http://schemas.openxmlformats.org/drawingml/2006/spreadsheetDrawing">
      <xdr:col>11</xdr:col>
      <xdr:colOff>60325</xdr:colOff>
      <xdr:row>77</xdr:row>
      <xdr:rowOff>111760</xdr:rowOff>
    </xdr:to>
    <xdr:sp macro="" textlink="">
      <xdr:nvSpPr>
        <xdr:cNvPr id="382" name="フローチャート: 判断 381"/>
        <xdr:cNvSpPr/>
      </xdr:nvSpPr>
      <xdr:spPr>
        <a:xfrm>
          <a:off x="2184400" y="1291844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96520</xdr:rowOff>
    </xdr:from>
    <xdr:ext cx="761365" cy="259080"/>
    <xdr:sp macro="" textlink="">
      <xdr:nvSpPr>
        <xdr:cNvPr id="383" name="テキスト ボックス 382"/>
        <xdr:cNvSpPr txBox="1"/>
      </xdr:nvSpPr>
      <xdr:spPr>
        <a:xfrm>
          <a:off x="1851660" y="1300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33020</xdr:rowOff>
    </xdr:from>
    <xdr:to xmlns:xdr="http://schemas.openxmlformats.org/drawingml/2006/spreadsheetDrawing">
      <xdr:col>6</xdr:col>
      <xdr:colOff>171450</xdr:colOff>
      <xdr:row>77</xdr:row>
      <xdr:rowOff>134620</xdr:rowOff>
    </xdr:to>
    <xdr:sp macro="" textlink="">
      <xdr:nvSpPr>
        <xdr:cNvPr id="384" name="フローチャート: 判断 383"/>
        <xdr:cNvSpPr/>
      </xdr:nvSpPr>
      <xdr:spPr>
        <a:xfrm>
          <a:off x="1285240" y="129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119380</xdr:rowOff>
    </xdr:from>
    <xdr:ext cx="762000" cy="259080"/>
    <xdr:sp macro="" textlink="">
      <xdr:nvSpPr>
        <xdr:cNvPr id="385" name="テキスト ボックス 384"/>
        <xdr:cNvSpPr txBox="1"/>
      </xdr:nvSpPr>
      <xdr:spPr>
        <a:xfrm>
          <a:off x="949960" y="13027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1365" cy="258445"/>
    <xdr:sp macro="" textlink="">
      <xdr:nvSpPr>
        <xdr:cNvPr id="386" name="テキスト ボックス 385"/>
        <xdr:cNvSpPr txBox="1"/>
      </xdr:nvSpPr>
      <xdr:spPr>
        <a:xfrm>
          <a:off x="466852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8445"/>
    <xdr:sp macro="" textlink="">
      <xdr:nvSpPr>
        <xdr:cNvPr id="387" name="テキスト ボックス 386"/>
        <xdr:cNvSpPr txBox="1"/>
      </xdr:nvSpPr>
      <xdr:spPr>
        <a:xfrm>
          <a:off x="381762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2000" cy="258445"/>
    <xdr:sp macro="" textlink="">
      <xdr:nvSpPr>
        <xdr:cNvPr id="388" name="テキスト ボックス 387"/>
        <xdr:cNvSpPr txBox="1"/>
      </xdr:nvSpPr>
      <xdr:spPr>
        <a:xfrm>
          <a:off x="291846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1365" cy="258445"/>
    <xdr:sp macro="" textlink="">
      <xdr:nvSpPr>
        <xdr:cNvPr id="389" name="テキスト ボックス 388"/>
        <xdr:cNvSpPr txBox="1"/>
      </xdr:nvSpPr>
      <xdr:spPr>
        <a:xfrm>
          <a:off x="201676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1365" cy="258445"/>
    <xdr:sp macro="" textlink="">
      <xdr:nvSpPr>
        <xdr:cNvPr id="390" name="テキスト ボックス 389"/>
        <xdr:cNvSpPr txBox="1"/>
      </xdr:nvSpPr>
      <xdr:spPr>
        <a:xfrm>
          <a:off x="111760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74</xdr:row>
      <xdr:rowOff>149225</xdr:rowOff>
    </xdr:from>
    <xdr:to xmlns:xdr="http://schemas.openxmlformats.org/drawingml/2006/spreadsheetDrawing">
      <xdr:col>24</xdr:col>
      <xdr:colOff>76200</xdr:colOff>
      <xdr:row>75</xdr:row>
      <xdr:rowOff>79375</xdr:rowOff>
    </xdr:to>
    <xdr:sp macro="" textlink="">
      <xdr:nvSpPr>
        <xdr:cNvPr id="391" name="楕円 390"/>
        <xdr:cNvSpPr/>
      </xdr:nvSpPr>
      <xdr:spPr>
        <a:xfrm>
          <a:off x="4833620" y="12554585"/>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73</xdr:row>
      <xdr:rowOff>165735</xdr:rowOff>
    </xdr:from>
    <xdr:ext cx="761365" cy="258445"/>
    <xdr:sp macro="" textlink="">
      <xdr:nvSpPr>
        <xdr:cNvPr id="392" name="公債費該当値テキスト"/>
        <xdr:cNvSpPr txBox="1"/>
      </xdr:nvSpPr>
      <xdr:spPr>
        <a:xfrm>
          <a:off x="4975860" y="124034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74</xdr:row>
      <xdr:rowOff>167640</xdr:rowOff>
    </xdr:from>
    <xdr:to xmlns:xdr="http://schemas.openxmlformats.org/drawingml/2006/spreadsheetDrawing">
      <xdr:col>20</xdr:col>
      <xdr:colOff>38100</xdr:colOff>
      <xdr:row>75</xdr:row>
      <xdr:rowOff>97790</xdr:rowOff>
    </xdr:to>
    <xdr:sp macro="" textlink="">
      <xdr:nvSpPr>
        <xdr:cNvPr id="393" name="楕円 392"/>
        <xdr:cNvSpPr/>
      </xdr:nvSpPr>
      <xdr:spPr>
        <a:xfrm>
          <a:off x="3985260" y="12573000"/>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73</xdr:row>
      <xdr:rowOff>107950</xdr:rowOff>
    </xdr:from>
    <xdr:ext cx="735965" cy="258445"/>
    <xdr:sp macro="" textlink="">
      <xdr:nvSpPr>
        <xdr:cNvPr id="394" name="テキスト ボックス 393"/>
        <xdr:cNvSpPr txBox="1"/>
      </xdr:nvSpPr>
      <xdr:spPr>
        <a:xfrm>
          <a:off x="3652520" y="1234567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74</xdr:row>
      <xdr:rowOff>158750</xdr:rowOff>
    </xdr:from>
    <xdr:to xmlns:xdr="http://schemas.openxmlformats.org/drawingml/2006/spreadsheetDrawing">
      <xdr:col>15</xdr:col>
      <xdr:colOff>149225</xdr:colOff>
      <xdr:row>75</xdr:row>
      <xdr:rowOff>88900</xdr:rowOff>
    </xdr:to>
    <xdr:sp macro="" textlink="">
      <xdr:nvSpPr>
        <xdr:cNvPr id="395" name="楕円 394"/>
        <xdr:cNvSpPr/>
      </xdr:nvSpPr>
      <xdr:spPr>
        <a:xfrm>
          <a:off x="3086100" y="12564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73</xdr:row>
      <xdr:rowOff>99060</xdr:rowOff>
    </xdr:from>
    <xdr:ext cx="761365" cy="259080"/>
    <xdr:sp macro="" textlink="">
      <xdr:nvSpPr>
        <xdr:cNvPr id="396" name="テキスト ボックス 395"/>
        <xdr:cNvSpPr txBox="1"/>
      </xdr:nvSpPr>
      <xdr:spPr>
        <a:xfrm>
          <a:off x="2750820" y="123367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74</xdr:row>
      <xdr:rowOff>149225</xdr:rowOff>
    </xdr:from>
    <xdr:to xmlns:xdr="http://schemas.openxmlformats.org/drawingml/2006/spreadsheetDrawing">
      <xdr:col>11</xdr:col>
      <xdr:colOff>60325</xdr:colOff>
      <xdr:row>75</xdr:row>
      <xdr:rowOff>79375</xdr:rowOff>
    </xdr:to>
    <xdr:sp macro="" textlink="">
      <xdr:nvSpPr>
        <xdr:cNvPr id="397" name="楕円 396"/>
        <xdr:cNvSpPr/>
      </xdr:nvSpPr>
      <xdr:spPr>
        <a:xfrm>
          <a:off x="2184400" y="12554585"/>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73</xdr:row>
      <xdr:rowOff>89535</xdr:rowOff>
    </xdr:from>
    <xdr:ext cx="761365" cy="258445"/>
    <xdr:sp macro="" textlink="">
      <xdr:nvSpPr>
        <xdr:cNvPr id="398" name="テキスト ボックス 397"/>
        <xdr:cNvSpPr txBox="1"/>
      </xdr:nvSpPr>
      <xdr:spPr>
        <a:xfrm>
          <a:off x="1851660" y="123272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75</xdr:row>
      <xdr:rowOff>635</xdr:rowOff>
    </xdr:from>
    <xdr:to xmlns:xdr="http://schemas.openxmlformats.org/drawingml/2006/spreadsheetDrawing">
      <xdr:col>6</xdr:col>
      <xdr:colOff>171450</xdr:colOff>
      <xdr:row>75</xdr:row>
      <xdr:rowOff>102870</xdr:rowOff>
    </xdr:to>
    <xdr:sp macro="" textlink="">
      <xdr:nvSpPr>
        <xdr:cNvPr id="399" name="楕円 398"/>
        <xdr:cNvSpPr/>
      </xdr:nvSpPr>
      <xdr:spPr>
        <a:xfrm>
          <a:off x="1285240" y="12573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73</xdr:row>
      <xdr:rowOff>112395</xdr:rowOff>
    </xdr:from>
    <xdr:ext cx="762000" cy="259080"/>
    <xdr:sp macro="" textlink="">
      <xdr:nvSpPr>
        <xdr:cNvPr id="400" name="テキスト ボックス 399"/>
        <xdr:cNvSpPr txBox="1"/>
      </xdr:nvSpPr>
      <xdr:spPr>
        <a:xfrm>
          <a:off x="949960" y="12350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401" name="正方形/長方形 400"/>
        <xdr:cNvSpPr/>
      </xdr:nvSpPr>
      <xdr:spPr>
        <a:xfrm>
          <a:off x="12603480" y="11301730"/>
          <a:ext cx="46812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02" name="正方形/長方形 401"/>
        <xdr:cNvSpPr/>
      </xdr:nvSpPr>
      <xdr:spPr>
        <a:xfrm>
          <a:off x="17297400" y="113652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3" name="正方形/長方形 402"/>
        <xdr:cNvSpPr/>
      </xdr:nvSpPr>
      <xdr:spPr>
        <a:xfrm>
          <a:off x="17297400" y="115519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4" name="正方形/長方形 403"/>
        <xdr:cNvSpPr/>
      </xdr:nvSpPr>
      <xdr:spPr>
        <a:xfrm>
          <a:off x="19006820" y="1136523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5" name="正方形/長方形 404"/>
        <xdr:cNvSpPr/>
      </xdr:nvSpPr>
      <xdr:spPr>
        <a:xfrm>
          <a:off x="19006820" y="1155192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6" name="正方形/長方形 405"/>
        <xdr:cNvSpPr/>
      </xdr:nvSpPr>
      <xdr:spPr>
        <a:xfrm>
          <a:off x="20640040" y="113652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7" name="正方形/長方形 406"/>
        <xdr:cNvSpPr/>
      </xdr:nvSpPr>
      <xdr:spPr>
        <a:xfrm>
          <a:off x="20640040" y="115519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8" name="正方形/長方形 407"/>
        <xdr:cNvSpPr/>
      </xdr:nvSpPr>
      <xdr:spPr>
        <a:xfrm>
          <a:off x="12603480" y="11861800"/>
          <a:ext cx="468122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9" name="正方形/長方形 408"/>
        <xdr:cNvSpPr/>
      </xdr:nvSpPr>
      <xdr:spPr>
        <a:xfrm>
          <a:off x="17617440" y="11861800"/>
          <a:ext cx="540258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10" name="正方形/長方形 409"/>
        <xdr:cNvSpPr/>
      </xdr:nvSpPr>
      <xdr:spPr>
        <a:xfrm>
          <a:off x="17683480" y="11861800"/>
          <a:ext cx="38582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11" name="テキスト ボックス 410"/>
        <xdr:cNvSpPr txBox="1"/>
      </xdr:nvSpPr>
      <xdr:spPr>
        <a:xfrm>
          <a:off x="17721580" y="12171680"/>
          <a:ext cx="5143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人件費、物件費</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において経常経費が増加傾向であり、歳入においては自主財源の確保、歳出においては人件費、事務事業の</a:t>
          </a:r>
          <a:r>
            <a:rPr kumimoji="1" lang="ja-JP" altLang="en-US" sz="1100">
              <a:solidFill>
                <a:schemeClr val="dk1"/>
              </a:solidFill>
              <a:effectLst/>
              <a:latin typeface="+mn-lt"/>
              <a:ea typeface="+mn-ea"/>
              <a:cs typeface="+mn-cs"/>
            </a:rPr>
            <a:t>見直し及び効率化を実施し、経費削減に努めていく</a:t>
          </a:r>
          <a:r>
            <a:rPr kumimoji="1" lang="ja-JP" altLang="ja-JP" sz="1100">
              <a:solidFill>
                <a:schemeClr val="dk1"/>
              </a:solidFill>
              <a:effectLst/>
              <a:latin typeface="+mn-lt"/>
              <a:ea typeface="+mn-ea"/>
              <a:cs typeface="+mn-cs"/>
            </a:rPr>
            <a:t>。</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7815" cy="224790"/>
    <xdr:sp macro="" textlink="">
      <xdr:nvSpPr>
        <xdr:cNvPr id="412" name="テキスト ボックス 411"/>
        <xdr:cNvSpPr txBox="1"/>
      </xdr:nvSpPr>
      <xdr:spPr>
        <a:xfrm>
          <a:off x="12565380" y="116751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3" name="直線コネクタ 412"/>
        <xdr:cNvCxnSpPr/>
      </xdr:nvCxnSpPr>
      <xdr:spPr>
        <a:xfrm>
          <a:off x="12603480" y="1409446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7365" cy="259080"/>
    <xdr:sp macro="" textlink="">
      <xdr:nvSpPr>
        <xdr:cNvPr id="414" name="テキスト ボックス 413"/>
        <xdr:cNvSpPr txBox="1"/>
      </xdr:nvSpPr>
      <xdr:spPr>
        <a:xfrm>
          <a:off x="12087860" y="139560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5" name="直線コネクタ 414"/>
        <xdr:cNvCxnSpPr/>
      </xdr:nvCxnSpPr>
      <xdr:spPr>
        <a:xfrm>
          <a:off x="12603480" y="136486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7365" cy="259080"/>
    <xdr:sp macro="" textlink="">
      <xdr:nvSpPr>
        <xdr:cNvPr id="416" name="テキスト ボックス 415"/>
        <xdr:cNvSpPr txBox="1"/>
      </xdr:nvSpPr>
      <xdr:spPr>
        <a:xfrm>
          <a:off x="1208786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7" name="直線コネクタ 416"/>
        <xdr:cNvCxnSpPr/>
      </xdr:nvCxnSpPr>
      <xdr:spPr>
        <a:xfrm>
          <a:off x="12603480" y="1320292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7365" cy="259080"/>
    <xdr:sp macro="" textlink="">
      <xdr:nvSpPr>
        <xdr:cNvPr id="418" name="テキスト ボックス 417"/>
        <xdr:cNvSpPr txBox="1"/>
      </xdr:nvSpPr>
      <xdr:spPr>
        <a:xfrm>
          <a:off x="12087860" y="1306449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9" name="直線コネクタ 418"/>
        <xdr:cNvCxnSpPr/>
      </xdr:nvCxnSpPr>
      <xdr:spPr>
        <a:xfrm>
          <a:off x="12603480" y="127533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7365" cy="259080"/>
    <xdr:sp macro="" textlink="">
      <xdr:nvSpPr>
        <xdr:cNvPr id="420" name="テキスト ボックス 419"/>
        <xdr:cNvSpPr txBox="1"/>
      </xdr:nvSpPr>
      <xdr:spPr>
        <a:xfrm>
          <a:off x="12087860" y="126149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21" name="直線コネクタ 420"/>
        <xdr:cNvCxnSpPr/>
      </xdr:nvCxnSpPr>
      <xdr:spPr>
        <a:xfrm>
          <a:off x="12603480" y="123075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7365" cy="259080"/>
    <xdr:sp macro="" textlink="">
      <xdr:nvSpPr>
        <xdr:cNvPr id="422" name="テキスト ボックス 421"/>
        <xdr:cNvSpPr txBox="1"/>
      </xdr:nvSpPr>
      <xdr:spPr>
        <a:xfrm>
          <a:off x="12087860" y="1216914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3" name="直線コネクタ 422"/>
        <xdr:cNvCxnSpPr/>
      </xdr:nvCxnSpPr>
      <xdr:spPr>
        <a:xfrm>
          <a:off x="12603480" y="118618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7365" cy="259080"/>
    <xdr:sp macro="" textlink="">
      <xdr:nvSpPr>
        <xdr:cNvPr id="424" name="テキスト ボックス 423"/>
        <xdr:cNvSpPr txBox="1"/>
      </xdr:nvSpPr>
      <xdr:spPr>
        <a:xfrm>
          <a:off x="12087860" y="117233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5" name="公債費以外グラフ枠"/>
        <xdr:cNvSpPr/>
      </xdr:nvSpPr>
      <xdr:spPr>
        <a:xfrm>
          <a:off x="12603480" y="11861800"/>
          <a:ext cx="468122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72</xdr:row>
      <xdr:rowOff>104140</xdr:rowOff>
    </xdr:from>
    <xdr:to xmlns:xdr="http://schemas.openxmlformats.org/drawingml/2006/spreadsheetDrawing">
      <xdr:col>82</xdr:col>
      <xdr:colOff>107950</xdr:colOff>
      <xdr:row>81</xdr:row>
      <xdr:rowOff>38100</xdr:rowOff>
    </xdr:to>
    <xdr:cxnSp macro="">
      <xdr:nvCxnSpPr>
        <xdr:cNvPr id="426" name="直線コネクタ 425"/>
        <xdr:cNvCxnSpPr/>
      </xdr:nvCxnSpPr>
      <xdr:spPr>
        <a:xfrm flipV="1">
          <a:off x="16718280" y="12174220"/>
          <a:ext cx="0" cy="1442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10160</xdr:rowOff>
    </xdr:from>
    <xdr:ext cx="761365" cy="258445"/>
    <xdr:sp macro="" textlink="">
      <xdr:nvSpPr>
        <xdr:cNvPr id="427" name="公債費以外最小値テキスト"/>
        <xdr:cNvSpPr txBox="1"/>
      </xdr:nvSpPr>
      <xdr:spPr>
        <a:xfrm>
          <a:off x="16807180" y="135890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38100</xdr:rowOff>
    </xdr:from>
    <xdr:to xmlns:xdr="http://schemas.openxmlformats.org/drawingml/2006/spreadsheetDrawing">
      <xdr:col>82</xdr:col>
      <xdr:colOff>196850</xdr:colOff>
      <xdr:row>81</xdr:row>
      <xdr:rowOff>38100</xdr:rowOff>
    </xdr:to>
    <xdr:cxnSp macro="">
      <xdr:nvCxnSpPr>
        <xdr:cNvPr id="428" name="直線コネクタ 427"/>
        <xdr:cNvCxnSpPr/>
      </xdr:nvCxnSpPr>
      <xdr:spPr>
        <a:xfrm>
          <a:off x="16629380" y="13616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71</xdr:row>
      <xdr:rowOff>19050</xdr:rowOff>
    </xdr:from>
    <xdr:ext cx="761365" cy="259080"/>
    <xdr:sp macro="" textlink="">
      <xdr:nvSpPr>
        <xdr:cNvPr id="429" name="公債費以外最大値テキスト"/>
        <xdr:cNvSpPr txBox="1"/>
      </xdr:nvSpPr>
      <xdr:spPr>
        <a:xfrm>
          <a:off x="16807180" y="119214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72</xdr:row>
      <xdr:rowOff>104140</xdr:rowOff>
    </xdr:from>
    <xdr:to xmlns:xdr="http://schemas.openxmlformats.org/drawingml/2006/spreadsheetDrawing">
      <xdr:col>82</xdr:col>
      <xdr:colOff>196850</xdr:colOff>
      <xdr:row>72</xdr:row>
      <xdr:rowOff>104140</xdr:rowOff>
    </xdr:to>
    <xdr:cxnSp macro="">
      <xdr:nvCxnSpPr>
        <xdr:cNvPr id="430" name="直線コネクタ 429"/>
        <xdr:cNvCxnSpPr/>
      </xdr:nvCxnSpPr>
      <xdr:spPr>
        <a:xfrm>
          <a:off x="16629380" y="1217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79</xdr:row>
      <xdr:rowOff>84455</xdr:rowOff>
    </xdr:from>
    <xdr:to xmlns:xdr="http://schemas.openxmlformats.org/drawingml/2006/spreadsheetDrawing">
      <xdr:col>82</xdr:col>
      <xdr:colOff>107950</xdr:colOff>
      <xdr:row>79</xdr:row>
      <xdr:rowOff>97155</xdr:rowOff>
    </xdr:to>
    <xdr:cxnSp macro="">
      <xdr:nvCxnSpPr>
        <xdr:cNvPr id="431" name="直線コネクタ 430"/>
        <xdr:cNvCxnSpPr/>
      </xdr:nvCxnSpPr>
      <xdr:spPr>
        <a:xfrm>
          <a:off x="15869920" y="13328015"/>
          <a:ext cx="84836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12700</xdr:rowOff>
    </xdr:from>
    <xdr:ext cx="761365" cy="258445"/>
    <xdr:sp macro="" textlink="">
      <xdr:nvSpPr>
        <xdr:cNvPr id="432" name="公債費以外平均値テキスト"/>
        <xdr:cNvSpPr txBox="1"/>
      </xdr:nvSpPr>
      <xdr:spPr>
        <a:xfrm>
          <a:off x="16807180" y="1275334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167640</xdr:rowOff>
    </xdr:from>
    <xdr:to xmlns:xdr="http://schemas.openxmlformats.org/drawingml/2006/spreadsheetDrawing">
      <xdr:col>82</xdr:col>
      <xdr:colOff>158750</xdr:colOff>
      <xdr:row>77</xdr:row>
      <xdr:rowOff>97790</xdr:rowOff>
    </xdr:to>
    <xdr:sp macro="" textlink="">
      <xdr:nvSpPr>
        <xdr:cNvPr id="433" name="フローチャート: 判断 432"/>
        <xdr:cNvSpPr/>
      </xdr:nvSpPr>
      <xdr:spPr>
        <a:xfrm>
          <a:off x="16667480" y="12908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77</xdr:row>
      <xdr:rowOff>167640</xdr:rowOff>
    </xdr:from>
    <xdr:to xmlns:xdr="http://schemas.openxmlformats.org/drawingml/2006/spreadsheetDrawing">
      <xdr:col>78</xdr:col>
      <xdr:colOff>69850</xdr:colOff>
      <xdr:row>79</xdr:row>
      <xdr:rowOff>84455</xdr:rowOff>
    </xdr:to>
    <xdr:cxnSp macro="">
      <xdr:nvCxnSpPr>
        <xdr:cNvPr id="434" name="直線コネクタ 433"/>
        <xdr:cNvCxnSpPr/>
      </xdr:nvCxnSpPr>
      <xdr:spPr>
        <a:xfrm>
          <a:off x="14968220" y="13075920"/>
          <a:ext cx="901700" cy="252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130810</xdr:rowOff>
    </xdr:from>
    <xdr:to xmlns:xdr="http://schemas.openxmlformats.org/drawingml/2006/spreadsheetDrawing">
      <xdr:col>78</xdr:col>
      <xdr:colOff>120650</xdr:colOff>
      <xdr:row>77</xdr:row>
      <xdr:rowOff>60960</xdr:rowOff>
    </xdr:to>
    <xdr:sp macro="" textlink="">
      <xdr:nvSpPr>
        <xdr:cNvPr id="435" name="フローチャート: 判断 434"/>
        <xdr:cNvSpPr/>
      </xdr:nvSpPr>
      <xdr:spPr>
        <a:xfrm>
          <a:off x="15819120" y="12871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71120</xdr:rowOff>
    </xdr:from>
    <xdr:ext cx="736600" cy="258445"/>
    <xdr:sp macro="" textlink="">
      <xdr:nvSpPr>
        <xdr:cNvPr id="436" name="テキスト ボックス 435"/>
        <xdr:cNvSpPr txBox="1"/>
      </xdr:nvSpPr>
      <xdr:spPr>
        <a:xfrm>
          <a:off x="15483840" y="1264412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76</xdr:row>
      <xdr:rowOff>127000</xdr:rowOff>
    </xdr:from>
    <xdr:to xmlns:xdr="http://schemas.openxmlformats.org/drawingml/2006/spreadsheetDrawing">
      <xdr:col>73</xdr:col>
      <xdr:colOff>180975</xdr:colOff>
      <xdr:row>77</xdr:row>
      <xdr:rowOff>167640</xdr:rowOff>
    </xdr:to>
    <xdr:cxnSp macro="">
      <xdr:nvCxnSpPr>
        <xdr:cNvPr id="437" name="直線コネクタ 436"/>
        <xdr:cNvCxnSpPr/>
      </xdr:nvCxnSpPr>
      <xdr:spPr>
        <a:xfrm>
          <a:off x="14069060" y="12867640"/>
          <a:ext cx="899160" cy="208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48895</xdr:rowOff>
    </xdr:from>
    <xdr:to xmlns:xdr="http://schemas.openxmlformats.org/drawingml/2006/spreadsheetDrawing">
      <xdr:col>74</xdr:col>
      <xdr:colOff>31750</xdr:colOff>
      <xdr:row>76</xdr:row>
      <xdr:rowOff>150495</xdr:rowOff>
    </xdr:to>
    <xdr:sp macro="" textlink="">
      <xdr:nvSpPr>
        <xdr:cNvPr id="438" name="フローチャート: 判断 437"/>
        <xdr:cNvSpPr/>
      </xdr:nvSpPr>
      <xdr:spPr>
        <a:xfrm>
          <a:off x="14917420" y="1278953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160655</xdr:rowOff>
    </xdr:from>
    <xdr:ext cx="762000" cy="259080"/>
    <xdr:sp macro="" textlink="">
      <xdr:nvSpPr>
        <xdr:cNvPr id="439" name="テキスト ボックス 438"/>
        <xdr:cNvSpPr txBox="1"/>
      </xdr:nvSpPr>
      <xdr:spPr>
        <a:xfrm>
          <a:off x="14584680" y="12566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76</xdr:row>
      <xdr:rowOff>127000</xdr:rowOff>
    </xdr:from>
    <xdr:to xmlns:xdr="http://schemas.openxmlformats.org/drawingml/2006/spreadsheetDrawing">
      <xdr:col>69</xdr:col>
      <xdr:colOff>92075</xdr:colOff>
      <xdr:row>78</xdr:row>
      <xdr:rowOff>76835</xdr:rowOff>
    </xdr:to>
    <xdr:cxnSp macro="">
      <xdr:nvCxnSpPr>
        <xdr:cNvPr id="440" name="直線コネクタ 439"/>
        <xdr:cNvCxnSpPr/>
      </xdr:nvCxnSpPr>
      <xdr:spPr>
        <a:xfrm flipV="1">
          <a:off x="13169900" y="12867640"/>
          <a:ext cx="899160" cy="285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110490</xdr:rowOff>
    </xdr:from>
    <xdr:to xmlns:xdr="http://schemas.openxmlformats.org/drawingml/2006/spreadsheetDrawing">
      <xdr:col>69</xdr:col>
      <xdr:colOff>142875</xdr:colOff>
      <xdr:row>76</xdr:row>
      <xdr:rowOff>40640</xdr:rowOff>
    </xdr:to>
    <xdr:sp macro="" textlink="">
      <xdr:nvSpPr>
        <xdr:cNvPr id="441" name="フローチャート: 判断 440"/>
        <xdr:cNvSpPr/>
      </xdr:nvSpPr>
      <xdr:spPr>
        <a:xfrm>
          <a:off x="14018260" y="12683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50800</xdr:rowOff>
    </xdr:from>
    <xdr:ext cx="761365" cy="258445"/>
    <xdr:sp macro="" textlink="">
      <xdr:nvSpPr>
        <xdr:cNvPr id="442" name="テキスト ボックス 441"/>
        <xdr:cNvSpPr txBox="1"/>
      </xdr:nvSpPr>
      <xdr:spPr>
        <a:xfrm>
          <a:off x="13682980" y="12456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158750</xdr:rowOff>
    </xdr:from>
    <xdr:to xmlns:xdr="http://schemas.openxmlformats.org/drawingml/2006/spreadsheetDrawing">
      <xdr:col>65</xdr:col>
      <xdr:colOff>53975</xdr:colOff>
      <xdr:row>77</xdr:row>
      <xdr:rowOff>88900</xdr:rowOff>
    </xdr:to>
    <xdr:sp macro="" textlink="">
      <xdr:nvSpPr>
        <xdr:cNvPr id="443" name="フローチャート: 判断 442"/>
        <xdr:cNvSpPr/>
      </xdr:nvSpPr>
      <xdr:spPr>
        <a:xfrm>
          <a:off x="13116560" y="12899390"/>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99060</xdr:rowOff>
    </xdr:from>
    <xdr:ext cx="761365" cy="259080"/>
    <xdr:sp macro="" textlink="">
      <xdr:nvSpPr>
        <xdr:cNvPr id="444" name="テキスト ボックス 443"/>
        <xdr:cNvSpPr txBox="1"/>
      </xdr:nvSpPr>
      <xdr:spPr>
        <a:xfrm>
          <a:off x="12783820" y="12672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8445"/>
    <xdr:sp macro="" textlink="">
      <xdr:nvSpPr>
        <xdr:cNvPr id="445" name="テキスト ボックス 444"/>
        <xdr:cNvSpPr txBox="1"/>
      </xdr:nvSpPr>
      <xdr:spPr>
        <a:xfrm>
          <a:off x="1649984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2000" cy="258445"/>
    <xdr:sp macro="" textlink="">
      <xdr:nvSpPr>
        <xdr:cNvPr id="446" name="テキスト ボックス 445"/>
        <xdr:cNvSpPr txBox="1"/>
      </xdr:nvSpPr>
      <xdr:spPr>
        <a:xfrm>
          <a:off x="1565148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2000" cy="258445"/>
    <xdr:sp macro="" textlink="">
      <xdr:nvSpPr>
        <xdr:cNvPr id="447" name="テキスト ボックス 446"/>
        <xdr:cNvSpPr txBox="1"/>
      </xdr:nvSpPr>
      <xdr:spPr>
        <a:xfrm>
          <a:off x="1474978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8445"/>
    <xdr:sp macro="" textlink="">
      <xdr:nvSpPr>
        <xdr:cNvPr id="448" name="テキスト ボックス 447"/>
        <xdr:cNvSpPr txBox="1"/>
      </xdr:nvSpPr>
      <xdr:spPr>
        <a:xfrm>
          <a:off x="1385062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1365" cy="258445"/>
    <xdr:sp macro="" textlink="">
      <xdr:nvSpPr>
        <xdr:cNvPr id="449" name="テキスト ボックス 448"/>
        <xdr:cNvSpPr txBox="1"/>
      </xdr:nvSpPr>
      <xdr:spPr>
        <a:xfrm>
          <a:off x="1294892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79</xdr:row>
      <xdr:rowOff>46990</xdr:rowOff>
    </xdr:from>
    <xdr:to xmlns:xdr="http://schemas.openxmlformats.org/drawingml/2006/spreadsheetDrawing">
      <xdr:col>82</xdr:col>
      <xdr:colOff>158750</xdr:colOff>
      <xdr:row>79</xdr:row>
      <xdr:rowOff>147955</xdr:rowOff>
    </xdr:to>
    <xdr:sp macro="" textlink="">
      <xdr:nvSpPr>
        <xdr:cNvPr id="450" name="楕円 449"/>
        <xdr:cNvSpPr/>
      </xdr:nvSpPr>
      <xdr:spPr>
        <a:xfrm>
          <a:off x="16667480" y="13290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79</xdr:row>
      <xdr:rowOff>18415</xdr:rowOff>
    </xdr:from>
    <xdr:ext cx="761365" cy="258445"/>
    <xdr:sp macro="" textlink="">
      <xdr:nvSpPr>
        <xdr:cNvPr id="451" name="公債費以外該当値テキスト"/>
        <xdr:cNvSpPr txBox="1"/>
      </xdr:nvSpPr>
      <xdr:spPr>
        <a:xfrm>
          <a:off x="16807180" y="132619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79</xdr:row>
      <xdr:rowOff>33020</xdr:rowOff>
    </xdr:from>
    <xdr:to xmlns:xdr="http://schemas.openxmlformats.org/drawingml/2006/spreadsheetDrawing">
      <xdr:col>78</xdr:col>
      <xdr:colOff>120650</xdr:colOff>
      <xdr:row>79</xdr:row>
      <xdr:rowOff>134620</xdr:rowOff>
    </xdr:to>
    <xdr:sp macro="" textlink="">
      <xdr:nvSpPr>
        <xdr:cNvPr id="452" name="楕円 451"/>
        <xdr:cNvSpPr/>
      </xdr:nvSpPr>
      <xdr:spPr>
        <a:xfrm>
          <a:off x="15819120" y="1327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79</xdr:row>
      <xdr:rowOff>119380</xdr:rowOff>
    </xdr:from>
    <xdr:ext cx="736600" cy="259080"/>
    <xdr:sp macro="" textlink="">
      <xdr:nvSpPr>
        <xdr:cNvPr id="453" name="テキスト ボックス 452"/>
        <xdr:cNvSpPr txBox="1"/>
      </xdr:nvSpPr>
      <xdr:spPr>
        <a:xfrm>
          <a:off x="15483840" y="133629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77</xdr:row>
      <xdr:rowOff>119380</xdr:rowOff>
    </xdr:from>
    <xdr:to xmlns:xdr="http://schemas.openxmlformats.org/drawingml/2006/spreadsheetDrawing">
      <xdr:col>74</xdr:col>
      <xdr:colOff>31750</xdr:colOff>
      <xdr:row>78</xdr:row>
      <xdr:rowOff>49530</xdr:rowOff>
    </xdr:to>
    <xdr:sp macro="" textlink="">
      <xdr:nvSpPr>
        <xdr:cNvPr id="454" name="楕円 453"/>
        <xdr:cNvSpPr/>
      </xdr:nvSpPr>
      <xdr:spPr>
        <a:xfrm>
          <a:off x="14917420" y="13027660"/>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78</xdr:row>
      <xdr:rowOff>34290</xdr:rowOff>
    </xdr:from>
    <xdr:ext cx="762000" cy="258445"/>
    <xdr:sp macro="" textlink="">
      <xdr:nvSpPr>
        <xdr:cNvPr id="455" name="テキスト ボックス 454"/>
        <xdr:cNvSpPr txBox="1"/>
      </xdr:nvSpPr>
      <xdr:spPr>
        <a:xfrm>
          <a:off x="14584680" y="1311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76</xdr:row>
      <xdr:rowOff>76200</xdr:rowOff>
    </xdr:from>
    <xdr:to xmlns:xdr="http://schemas.openxmlformats.org/drawingml/2006/spreadsheetDrawing">
      <xdr:col>69</xdr:col>
      <xdr:colOff>142875</xdr:colOff>
      <xdr:row>77</xdr:row>
      <xdr:rowOff>6350</xdr:rowOff>
    </xdr:to>
    <xdr:sp macro="" textlink="">
      <xdr:nvSpPr>
        <xdr:cNvPr id="456" name="楕円 455"/>
        <xdr:cNvSpPr/>
      </xdr:nvSpPr>
      <xdr:spPr>
        <a:xfrm>
          <a:off x="14018260" y="12816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162560</xdr:rowOff>
    </xdr:from>
    <xdr:ext cx="761365" cy="258445"/>
    <xdr:sp macro="" textlink="">
      <xdr:nvSpPr>
        <xdr:cNvPr id="457" name="テキスト ボックス 456"/>
        <xdr:cNvSpPr txBox="1"/>
      </xdr:nvSpPr>
      <xdr:spPr>
        <a:xfrm>
          <a:off x="13682980" y="129032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78</xdr:row>
      <xdr:rowOff>26035</xdr:rowOff>
    </xdr:from>
    <xdr:to xmlns:xdr="http://schemas.openxmlformats.org/drawingml/2006/spreadsheetDrawing">
      <xdr:col>65</xdr:col>
      <xdr:colOff>53975</xdr:colOff>
      <xdr:row>78</xdr:row>
      <xdr:rowOff>127635</xdr:rowOff>
    </xdr:to>
    <xdr:sp macro="" textlink="">
      <xdr:nvSpPr>
        <xdr:cNvPr id="458" name="楕円 457"/>
        <xdr:cNvSpPr/>
      </xdr:nvSpPr>
      <xdr:spPr>
        <a:xfrm>
          <a:off x="13116560" y="1310195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78</xdr:row>
      <xdr:rowOff>112395</xdr:rowOff>
    </xdr:from>
    <xdr:ext cx="761365" cy="259080"/>
    <xdr:sp macro="" textlink="">
      <xdr:nvSpPr>
        <xdr:cNvPr id="459" name="テキスト ボックス 458"/>
        <xdr:cNvSpPr txBox="1"/>
      </xdr:nvSpPr>
      <xdr:spPr>
        <a:xfrm>
          <a:off x="12783820" y="131883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136755" cy="4330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3851255" y="0"/>
          <a:ext cx="298450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3860145" y="12700"/>
          <a:ext cx="295910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3872845" y="31750"/>
          <a:ext cx="2926080"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沖縄県金武町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627485" y="0"/>
          <a:ext cx="2026285"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654155" y="12700"/>
          <a:ext cx="1980565"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679555" y="31750"/>
          <a:ext cx="1923415"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28575</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03120" y="11811000"/>
          <a:ext cx="413004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659380" y="11849100"/>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352040" y="11938000"/>
          <a:ext cx="28194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448560" y="1188720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366260" y="11887200"/>
          <a:ext cx="9652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589780" y="11849100"/>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85725</xdr:rowOff>
    </xdr:to>
    <xdr:sp macro="" textlink="">
      <xdr:nvSpPr>
        <xdr:cNvPr id="16" name="正方形/長方形 15"/>
        <xdr:cNvSpPr/>
      </xdr:nvSpPr>
      <xdr:spPr>
        <a:xfrm>
          <a:off x="2103120" y="1047115"/>
          <a:ext cx="413004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47115"/>
          <a:ext cx="129794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28575</xdr:rowOff>
    </xdr:to>
    <xdr:sp macro="" textlink="">
      <xdr:nvSpPr>
        <xdr:cNvPr id="18" name="正方形/長方形 17"/>
        <xdr:cNvSpPr/>
      </xdr:nvSpPr>
      <xdr:spPr>
        <a:xfrm>
          <a:off x="447040" y="1161415"/>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47040" y="1424305"/>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47040" y="1725295"/>
          <a:ext cx="123444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177800</xdr:colOff>
      <xdr:row>7</xdr:row>
      <xdr:rowOff>8890</xdr:rowOff>
    </xdr:to>
    <xdr:cxnSp macro="">
      <xdr:nvCxnSpPr>
        <xdr:cNvPr id="21" name="直線コネクタ 20"/>
        <xdr:cNvCxnSpPr/>
      </xdr:nvCxnSpPr>
      <xdr:spPr>
        <a:xfrm flipH="1">
          <a:off x="191770" y="122428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77495"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1770" y="167449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77495"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1770" y="205549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26695" y="1174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26695" y="1437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03120" y="1610995"/>
          <a:ext cx="4130040" cy="225933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1480" cy="275590"/>
    <xdr:sp macro="" textlink="">
      <xdr:nvSpPr>
        <xdr:cNvPr id="29" name="テキスト ボックス 28"/>
        <xdr:cNvSpPr txBox="1"/>
      </xdr:nvSpPr>
      <xdr:spPr>
        <a:xfrm>
          <a:off x="1635760" y="1237615"/>
          <a:ext cx="41148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03120" y="387032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20</xdr:row>
      <xdr:rowOff>3175</xdr:rowOff>
    </xdr:from>
    <xdr:to xmlns:xdr="http://schemas.openxmlformats.org/drawingml/2006/spreadsheetDrawing">
      <xdr:col>33</xdr:col>
      <xdr:colOff>114300</xdr:colOff>
      <xdr:row>20</xdr:row>
      <xdr:rowOff>3175</xdr:rowOff>
    </xdr:to>
    <xdr:cxnSp macro="">
      <xdr:nvCxnSpPr>
        <xdr:cNvPr id="31" name="直線コネクタ 30"/>
        <xdr:cNvCxnSpPr/>
      </xdr:nvCxnSpPr>
      <xdr:spPr>
        <a:xfrm>
          <a:off x="2103120" y="342074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32385</xdr:rowOff>
    </xdr:from>
    <xdr:ext cx="761365" cy="258445"/>
    <xdr:sp macro="" textlink="">
      <xdr:nvSpPr>
        <xdr:cNvPr id="32" name="テキスト ボックス 31"/>
        <xdr:cNvSpPr txBox="1"/>
      </xdr:nvSpPr>
      <xdr:spPr>
        <a:xfrm>
          <a:off x="1348740" y="32823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17</xdr:row>
      <xdr:rowOff>60325</xdr:rowOff>
    </xdr:from>
    <xdr:to xmlns:xdr="http://schemas.openxmlformats.org/drawingml/2006/spreadsheetDrawing">
      <xdr:col>33</xdr:col>
      <xdr:colOff>114300</xdr:colOff>
      <xdr:row>17</xdr:row>
      <xdr:rowOff>60325</xdr:rowOff>
    </xdr:to>
    <xdr:cxnSp macro="">
      <xdr:nvCxnSpPr>
        <xdr:cNvPr id="33" name="直線コネクタ 32"/>
        <xdr:cNvCxnSpPr/>
      </xdr:nvCxnSpPr>
      <xdr:spPr>
        <a:xfrm>
          <a:off x="2103120" y="297497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89535</xdr:rowOff>
    </xdr:from>
    <xdr:ext cx="761365" cy="258445"/>
    <xdr:sp macro="" textlink="">
      <xdr:nvSpPr>
        <xdr:cNvPr id="34" name="テキスト ボックス 33"/>
        <xdr:cNvSpPr txBox="1"/>
      </xdr:nvSpPr>
      <xdr:spPr>
        <a:xfrm>
          <a:off x="1348740" y="28365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14</xdr:row>
      <xdr:rowOff>117475</xdr:rowOff>
    </xdr:from>
    <xdr:to xmlns:xdr="http://schemas.openxmlformats.org/drawingml/2006/spreadsheetDrawing">
      <xdr:col>33</xdr:col>
      <xdr:colOff>114300</xdr:colOff>
      <xdr:row>14</xdr:row>
      <xdr:rowOff>117475</xdr:rowOff>
    </xdr:to>
    <xdr:cxnSp macro="">
      <xdr:nvCxnSpPr>
        <xdr:cNvPr id="35" name="直線コネクタ 34"/>
        <xdr:cNvCxnSpPr/>
      </xdr:nvCxnSpPr>
      <xdr:spPr>
        <a:xfrm>
          <a:off x="2103120" y="252539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13</xdr:row>
      <xdr:rowOff>146685</xdr:rowOff>
    </xdr:from>
    <xdr:ext cx="761365" cy="258445"/>
    <xdr:sp macro="" textlink="">
      <xdr:nvSpPr>
        <xdr:cNvPr id="36" name="テキスト ボックス 35"/>
        <xdr:cNvSpPr txBox="1"/>
      </xdr:nvSpPr>
      <xdr:spPr>
        <a:xfrm>
          <a:off x="1348740" y="23831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3175</xdr:rowOff>
    </xdr:from>
    <xdr:to xmlns:xdr="http://schemas.openxmlformats.org/drawingml/2006/spreadsheetDrawing">
      <xdr:col>33</xdr:col>
      <xdr:colOff>114300</xdr:colOff>
      <xdr:row>12</xdr:row>
      <xdr:rowOff>3175</xdr:rowOff>
    </xdr:to>
    <xdr:cxnSp macro="">
      <xdr:nvCxnSpPr>
        <xdr:cNvPr id="37" name="直線コネクタ 36"/>
        <xdr:cNvCxnSpPr/>
      </xdr:nvCxnSpPr>
      <xdr:spPr>
        <a:xfrm>
          <a:off x="2103120" y="206819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32385</xdr:rowOff>
    </xdr:from>
    <xdr:ext cx="761365" cy="258445"/>
    <xdr:sp macro="" textlink="">
      <xdr:nvSpPr>
        <xdr:cNvPr id="38" name="テキスト ボックス 37"/>
        <xdr:cNvSpPr txBox="1"/>
      </xdr:nvSpPr>
      <xdr:spPr>
        <a:xfrm>
          <a:off x="1348740" y="19259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39" name="直線コネクタ 38"/>
        <xdr:cNvCxnSpPr/>
      </xdr:nvCxnSpPr>
      <xdr:spPr>
        <a:xfrm>
          <a:off x="2103120" y="161099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1365" cy="258445"/>
    <xdr:sp macro="" textlink="">
      <xdr:nvSpPr>
        <xdr:cNvPr id="40" name="テキスト ボックス 39"/>
        <xdr:cNvSpPr txBox="1"/>
      </xdr:nvSpPr>
      <xdr:spPr>
        <a:xfrm>
          <a:off x="1348740" y="14725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1" name="人口1人当たり決算額の推移グラフ枠130"/>
        <xdr:cNvSpPr/>
      </xdr:nvSpPr>
      <xdr:spPr>
        <a:xfrm>
          <a:off x="2103120" y="1610995"/>
          <a:ext cx="4130040" cy="225933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167640</xdr:rowOff>
    </xdr:from>
    <xdr:to xmlns:xdr="http://schemas.openxmlformats.org/drawingml/2006/spreadsheetDrawing">
      <xdr:col>29</xdr:col>
      <xdr:colOff>127000</xdr:colOff>
      <xdr:row>18</xdr:row>
      <xdr:rowOff>10160</xdr:rowOff>
    </xdr:to>
    <xdr:cxnSp macro="">
      <xdr:nvCxnSpPr>
        <xdr:cNvPr id="42" name="直線コネクタ 41"/>
        <xdr:cNvCxnSpPr/>
      </xdr:nvCxnSpPr>
      <xdr:spPr>
        <a:xfrm flipV="1">
          <a:off x="5504180" y="2061210"/>
          <a:ext cx="0" cy="10312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17</xdr:row>
      <xdr:rowOff>153670</xdr:rowOff>
    </xdr:from>
    <xdr:ext cx="761365" cy="259080"/>
    <xdr:sp macro="" textlink="">
      <xdr:nvSpPr>
        <xdr:cNvPr id="43" name="人口1人当たり決算額の推移最小値テキスト130"/>
        <xdr:cNvSpPr txBox="1"/>
      </xdr:nvSpPr>
      <xdr:spPr>
        <a:xfrm>
          <a:off x="5588000" y="30683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73,456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18</xdr:row>
      <xdr:rowOff>10160</xdr:rowOff>
    </xdr:from>
    <xdr:to xmlns:xdr="http://schemas.openxmlformats.org/drawingml/2006/spreadsheetDrawing">
      <xdr:col>30</xdr:col>
      <xdr:colOff>25400</xdr:colOff>
      <xdr:row>18</xdr:row>
      <xdr:rowOff>10160</xdr:rowOff>
    </xdr:to>
    <xdr:cxnSp macro="">
      <xdr:nvCxnSpPr>
        <xdr:cNvPr id="44" name="直線コネクタ 43"/>
        <xdr:cNvCxnSpPr/>
      </xdr:nvCxnSpPr>
      <xdr:spPr>
        <a:xfrm>
          <a:off x="5415280" y="309245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82550</xdr:rowOff>
    </xdr:from>
    <xdr:ext cx="761365" cy="259080"/>
    <xdr:sp macro="" textlink="">
      <xdr:nvSpPr>
        <xdr:cNvPr id="45" name="人口1人当たり決算額の推移最大値テキスト130"/>
        <xdr:cNvSpPr txBox="1"/>
      </xdr:nvSpPr>
      <xdr:spPr>
        <a:xfrm>
          <a:off x="5588000" y="18046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301,534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167640</xdr:rowOff>
    </xdr:from>
    <xdr:to xmlns:xdr="http://schemas.openxmlformats.org/drawingml/2006/spreadsheetDrawing">
      <xdr:col>30</xdr:col>
      <xdr:colOff>25400</xdr:colOff>
      <xdr:row>11</xdr:row>
      <xdr:rowOff>167640</xdr:rowOff>
    </xdr:to>
    <xdr:cxnSp macro="">
      <xdr:nvCxnSpPr>
        <xdr:cNvPr id="46" name="直線コネクタ 45"/>
        <xdr:cNvCxnSpPr/>
      </xdr:nvCxnSpPr>
      <xdr:spPr>
        <a:xfrm>
          <a:off x="5415280" y="206121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14</xdr:row>
      <xdr:rowOff>128270</xdr:rowOff>
    </xdr:from>
    <xdr:to xmlns:xdr="http://schemas.openxmlformats.org/drawingml/2006/spreadsheetDrawing">
      <xdr:col>29</xdr:col>
      <xdr:colOff>127000</xdr:colOff>
      <xdr:row>15</xdr:row>
      <xdr:rowOff>57785</xdr:rowOff>
    </xdr:to>
    <xdr:cxnSp macro="">
      <xdr:nvCxnSpPr>
        <xdr:cNvPr id="47" name="直線コネクタ 46"/>
        <xdr:cNvCxnSpPr/>
      </xdr:nvCxnSpPr>
      <xdr:spPr>
        <a:xfrm flipV="1">
          <a:off x="4871720" y="2536190"/>
          <a:ext cx="632460" cy="1009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15</xdr:row>
      <xdr:rowOff>146050</xdr:rowOff>
    </xdr:from>
    <xdr:ext cx="761365" cy="258445"/>
    <xdr:sp macro="" textlink="">
      <xdr:nvSpPr>
        <xdr:cNvPr id="48" name="人口1人当たり決算額の推移平均値テキスト130"/>
        <xdr:cNvSpPr txBox="1"/>
      </xdr:nvSpPr>
      <xdr:spPr>
        <a:xfrm>
          <a:off x="5588000" y="272542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139,017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2540</xdr:rowOff>
    </xdr:from>
    <xdr:to xmlns:xdr="http://schemas.openxmlformats.org/drawingml/2006/spreadsheetDrawing">
      <xdr:col>29</xdr:col>
      <xdr:colOff>177800</xdr:colOff>
      <xdr:row>16</xdr:row>
      <xdr:rowOff>104140</xdr:rowOff>
    </xdr:to>
    <xdr:sp macro="" textlink="">
      <xdr:nvSpPr>
        <xdr:cNvPr id="49" name="フローチャート: 判断 48"/>
        <xdr:cNvSpPr/>
      </xdr:nvSpPr>
      <xdr:spPr>
        <a:xfrm>
          <a:off x="5453380" y="27495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15</xdr:row>
      <xdr:rowOff>57785</xdr:rowOff>
    </xdr:from>
    <xdr:to xmlns:xdr="http://schemas.openxmlformats.org/drawingml/2006/spreadsheetDrawing">
      <xdr:col>26</xdr:col>
      <xdr:colOff>50800</xdr:colOff>
      <xdr:row>15</xdr:row>
      <xdr:rowOff>76835</xdr:rowOff>
    </xdr:to>
    <xdr:cxnSp macro="">
      <xdr:nvCxnSpPr>
        <xdr:cNvPr id="50" name="直線コネクタ 49"/>
        <xdr:cNvCxnSpPr/>
      </xdr:nvCxnSpPr>
      <xdr:spPr>
        <a:xfrm flipV="1">
          <a:off x="4193540" y="2637155"/>
          <a:ext cx="67818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52070</xdr:rowOff>
    </xdr:from>
    <xdr:to xmlns:xdr="http://schemas.openxmlformats.org/drawingml/2006/spreadsheetDrawing">
      <xdr:col>26</xdr:col>
      <xdr:colOff>101600</xdr:colOff>
      <xdr:row>16</xdr:row>
      <xdr:rowOff>153670</xdr:rowOff>
    </xdr:to>
    <xdr:sp macro="" textlink="">
      <xdr:nvSpPr>
        <xdr:cNvPr id="51" name="フローチャート: 判断 50"/>
        <xdr:cNvSpPr/>
      </xdr:nvSpPr>
      <xdr:spPr>
        <a:xfrm>
          <a:off x="4820920" y="27990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138430</xdr:rowOff>
    </xdr:from>
    <xdr:ext cx="735965" cy="259080"/>
    <xdr:sp macro="" textlink="">
      <xdr:nvSpPr>
        <xdr:cNvPr id="52" name="テキスト ボックス 51"/>
        <xdr:cNvSpPr txBox="1"/>
      </xdr:nvSpPr>
      <xdr:spPr>
        <a:xfrm>
          <a:off x="4500880" y="288544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128,199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15</xdr:row>
      <xdr:rowOff>76835</xdr:rowOff>
    </xdr:from>
    <xdr:to xmlns:xdr="http://schemas.openxmlformats.org/drawingml/2006/spreadsheetDrawing">
      <xdr:col>22</xdr:col>
      <xdr:colOff>114300</xdr:colOff>
      <xdr:row>15</xdr:row>
      <xdr:rowOff>110490</xdr:rowOff>
    </xdr:to>
    <xdr:cxnSp macro="">
      <xdr:nvCxnSpPr>
        <xdr:cNvPr id="53" name="直線コネクタ 52"/>
        <xdr:cNvCxnSpPr/>
      </xdr:nvCxnSpPr>
      <xdr:spPr>
        <a:xfrm flipV="1">
          <a:off x="3515360" y="2656205"/>
          <a:ext cx="678180" cy="336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16</xdr:row>
      <xdr:rowOff>68580</xdr:rowOff>
    </xdr:from>
    <xdr:to xmlns:xdr="http://schemas.openxmlformats.org/drawingml/2006/spreadsheetDrawing">
      <xdr:col>22</xdr:col>
      <xdr:colOff>165100</xdr:colOff>
      <xdr:row>16</xdr:row>
      <xdr:rowOff>167640</xdr:rowOff>
    </xdr:to>
    <xdr:sp macro="" textlink="">
      <xdr:nvSpPr>
        <xdr:cNvPr id="54" name="フローチャート: 判断 53"/>
        <xdr:cNvSpPr/>
      </xdr:nvSpPr>
      <xdr:spPr>
        <a:xfrm>
          <a:off x="4142740" y="281559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154940</xdr:rowOff>
    </xdr:from>
    <xdr:ext cx="762000" cy="259080"/>
    <xdr:sp macro="" textlink="">
      <xdr:nvSpPr>
        <xdr:cNvPr id="55" name="テキスト ボックス 54"/>
        <xdr:cNvSpPr txBox="1"/>
      </xdr:nvSpPr>
      <xdr:spPr>
        <a:xfrm>
          <a:off x="3822700" y="2901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124,572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15</xdr:row>
      <xdr:rowOff>83185</xdr:rowOff>
    </xdr:from>
    <xdr:to xmlns:xdr="http://schemas.openxmlformats.org/drawingml/2006/spreadsheetDrawing">
      <xdr:col>18</xdr:col>
      <xdr:colOff>177800</xdr:colOff>
      <xdr:row>15</xdr:row>
      <xdr:rowOff>110490</xdr:rowOff>
    </xdr:to>
    <xdr:cxnSp macro="">
      <xdr:nvCxnSpPr>
        <xdr:cNvPr id="56" name="直線コネクタ 55"/>
        <xdr:cNvCxnSpPr/>
      </xdr:nvCxnSpPr>
      <xdr:spPr>
        <a:xfrm>
          <a:off x="2832100" y="2662555"/>
          <a:ext cx="683260" cy="273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16</xdr:row>
      <xdr:rowOff>77470</xdr:rowOff>
    </xdr:from>
    <xdr:to xmlns:xdr="http://schemas.openxmlformats.org/drawingml/2006/spreadsheetDrawing">
      <xdr:col>19</xdr:col>
      <xdr:colOff>38100</xdr:colOff>
      <xdr:row>17</xdr:row>
      <xdr:rowOff>7620</xdr:rowOff>
    </xdr:to>
    <xdr:sp macro="" textlink="">
      <xdr:nvSpPr>
        <xdr:cNvPr id="57" name="フローチャート: 判断 56"/>
        <xdr:cNvSpPr/>
      </xdr:nvSpPr>
      <xdr:spPr>
        <a:xfrm>
          <a:off x="3464560" y="2824480"/>
          <a:ext cx="9652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16</xdr:row>
      <xdr:rowOff>163830</xdr:rowOff>
    </xdr:from>
    <xdr:ext cx="762000" cy="258445"/>
    <xdr:sp macro="" textlink="">
      <xdr:nvSpPr>
        <xdr:cNvPr id="58" name="テキスト ボックス 57"/>
        <xdr:cNvSpPr txBox="1"/>
      </xdr:nvSpPr>
      <xdr:spPr>
        <a:xfrm>
          <a:off x="3144520" y="29108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16</xdr:row>
      <xdr:rowOff>85090</xdr:rowOff>
    </xdr:from>
    <xdr:to xmlns:xdr="http://schemas.openxmlformats.org/drawingml/2006/spreadsheetDrawing">
      <xdr:col>15</xdr:col>
      <xdr:colOff>101600</xdr:colOff>
      <xdr:row>17</xdr:row>
      <xdr:rowOff>15240</xdr:rowOff>
    </xdr:to>
    <xdr:sp macro="" textlink="">
      <xdr:nvSpPr>
        <xdr:cNvPr id="59" name="フローチャート: 判断 58"/>
        <xdr:cNvSpPr/>
      </xdr:nvSpPr>
      <xdr:spPr>
        <a:xfrm>
          <a:off x="2781300" y="283210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167640</xdr:rowOff>
    </xdr:from>
    <xdr:ext cx="761365" cy="259080"/>
    <xdr:sp macro="" textlink="">
      <xdr:nvSpPr>
        <xdr:cNvPr id="60" name="テキスト ボックス 59"/>
        <xdr:cNvSpPr txBox="1"/>
      </xdr:nvSpPr>
      <xdr:spPr>
        <a:xfrm>
          <a:off x="2461260" y="29146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121,006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2000" cy="258445"/>
    <xdr:sp macro="" textlink="">
      <xdr:nvSpPr>
        <xdr:cNvPr id="61" name="テキスト ボックス 60"/>
        <xdr:cNvSpPr txBox="1"/>
      </xdr:nvSpPr>
      <xdr:spPr>
        <a:xfrm>
          <a:off x="533146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1365" cy="258445"/>
    <xdr:sp macro="" textlink="">
      <xdr:nvSpPr>
        <xdr:cNvPr id="62" name="テキスト ボックス 61"/>
        <xdr:cNvSpPr txBox="1"/>
      </xdr:nvSpPr>
      <xdr:spPr>
        <a:xfrm>
          <a:off x="4699000" y="38931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8445"/>
    <xdr:sp macro="" textlink="">
      <xdr:nvSpPr>
        <xdr:cNvPr id="63" name="テキスト ボックス 62"/>
        <xdr:cNvSpPr txBox="1"/>
      </xdr:nvSpPr>
      <xdr:spPr>
        <a:xfrm>
          <a:off x="402082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8445"/>
    <xdr:sp macro="" textlink="">
      <xdr:nvSpPr>
        <xdr:cNvPr id="64" name="テキスト ボックス 63"/>
        <xdr:cNvSpPr txBox="1"/>
      </xdr:nvSpPr>
      <xdr:spPr>
        <a:xfrm>
          <a:off x="333756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1365" cy="258445"/>
    <xdr:sp macro="" textlink="">
      <xdr:nvSpPr>
        <xdr:cNvPr id="65" name="テキスト ボックス 64"/>
        <xdr:cNvSpPr txBox="1"/>
      </xdr:nvSpPr>
      <xdr:spPr>
        <a:xfrm>
          <a:off x="2659380" y="38931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14</xdr:row>
      <xdr:rowOff>77470</xdr:rowOff>
    </xdr:from>
    <xdr:to xmlns:xdr="http://schemas.openxmlformats.org/drawingml/2006/spreadsheetDrawing">
      <xdr:col>29</xdr:col>
      <xdr:colOff>177800</xdr:colOff>
      <xdr:row>15</xdr:row>
      <xdr:rowOff>7620</xdr:rowOff>
    </xdr:to>
    <xdr:sp macro="" textlink="">
      <xdr:nvSpPr>
        <xdr:cNvPr id="66" name="楕円 65"/>
        <xdr:cNvSpPr/>
      </xdr:nvSpPr>
      <xdr:spPr>
        <a:xfrm>
          <a:off x="5453380" y="24853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13</xdr:row>
      <xdr:rowOff>93980</xdr:rowOff>
    </xdr:from>
    <xdr:ext cx="761365" cy="259080"/>
    <xdr:sp macro="" textlink="">
      <xdr:nvSpPr>
        <xdr:cNvPr id="67" name="人口1人当たり決算額の推移該当値テキスト130"/>
        <xdr:cNvSpPr txBox="1"/>
      </xdr:nvSpPr>
      <xdr:spPr>
        <a:xfrm>
          <a:off x="5588000" y="23304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197,697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15</xdr:row>
      <xdr:rowOff>6985</xdr:rowOff>
    </xdr:from>
    <xdr:to xmlns:xdr="http://schemas.openxmlformats.org/drawingml/2006/spreadsheetDrawing">
      <xdr:col>26</xdr:col>
      <xdr:colOff>101600</xdr:colOff>
      <xdr:row>15</xdr:row>
      <xdr:rowOff>108585</xdr:rowOff>
    </xdr:to>
    <xdr:sp macro="" textlink="">
      <xdr:nvSpPr>
        <xdr:cNvPr id="68" name="楕円 67"/>
        <xdr:cNvSpPr/>
      </xdr:nvSpPr>
      <xdr:spPr>
        <a:xfrm>
          <a:off x="4820920" y="2586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13</xdr:row>
      <xdr:rowOff>118745</xdr:rowOff>
    </xdr:from>
    <xdr:ext cx="735965" cy="259080"/>
    <xdr:sp macro="" textlink="">
      <xdr:nvSpPr>
        <xdr:cNvPr id="69" name="テキスト ボックス 68"/>
        <xdr:cNvSpPr txBox="1"/>
      </xdr:nvSpPr>
      <xdr:spPr>
        <a:xfrm>
          <a:off x="4500880" y="235521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175,517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15</xdr:row>
      <xdr:rowOff>26035</xdr:rowOff>
    </xdr:from>
    <xdr:to xmlns:xdr="http://schemas.openxmlformats.org/drawingml/2006/spreadsheetDrawing">
      <xdr:col>22</xdr:col>
      <xdr:colOff>165100</xdr:colOff>
      <xdr:row>15</xdr:row>
      <xdr:rowOff>127635</xdr:rowOff>
    </xdr:to>
    <xdr:sp macro="" textlink="">
      <xdr:nvSpPr>
        <xdr:cNvPr id="70" name="楕円 69"/>
        <xdr:cNvSpPr/>
      </xdr:nvSpPr>
      <xdr:spPr>
        <a:xfrm>
          <a:off x="4142740" y="26054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13</xdr:row>
      <xdr:rowOff>137795</xdr:rowOff>
    </xdr:from>
    <xdr:ext cx="762000" cy="259080"/>
    <xdr:sp macro="" textlink="">
      <xdr:nvSpPr>
        <xdr:cNvPr id="71" name="テキスト ボックス 70"/>
        <xdr:cNvSpPr txBox="1"/>
      </xdr:nvSpPr>
      <xdr:spPr>
        <a:xfrm>
          <a:off x="3822700" y="2374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171,404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15</xdr:row>
      <xdr:rowOff>59690</xdr:rowOff>
    </xdr:from>
    <xdr:to xmlns:xdr="http://schemas.openxmlformats.org/drawingml/2006/spreadsheetDrawing">
      <xdr:col>19</xdr:col>
      <xdr:colOff>38100</xdr:colOff>
      <xdr:row>15</xdr:row>
      <xdr:rowOff>161290</xdr:rowOff>
    </xdr:to>
    <xdr:sp macro="" textlink="">
      <xdr:nvSpPr>
        <xdr:cNvPr id="72" name="楕円 71"/>
        <xdr:cNvSpPr/>
      </xdr:nvSpPr>
      <xdr:spPr>
        <a:xfrm>
          <a:off x="3464560" y="2639060"/>
          <a:ext cx="9652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13</xdr:row>
      <xdr:rowOff>171450</xdr:rowOff>
    </xdr:from>
    <xdr:ext cx="762000" cy="259080"/>
    <xdr:sp macro="" textlink="">
      <xdr:nvSpPr>
        <xdr:cNvPr id="73" name="テキスト ボックス 72"/>
        <xdr:cNvSpPr txBox="1"/>
      </xdr:nvSpPr>
      <xdr:spPr>
        <a:xfrm>
          <a:off x="3144520" y="2407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15</xdr:row>
      <xdr:rowOff>32385</xdr:rowOff>
    </xdr:from>
    <xdr:to xmlns:xdr="http://schemas.openxmlformats.org/drawingml/2006/spreadsheetDrawing">
      <xdr:col>15</xdr:col>
      <xdr:colOff>101600</xdr:colOff>
      <xdr:row>15</xdr:row>
      <xdr:rowOff>133985</xdr:rowOff>
    </xdr:to>
    <xdr:sp macro="" textlink="">
      <xdr:nvSpPr>
        <xdr:cNvPr id="74" name="楕円 73"/>
        <xdr:cNvSpPr/>
      </xdr:nvSpPr>
      <xdr:spPr>
        <a:xfrm>
          <a:off x="2781300" y="2611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13</xdr:row>
      <xdr:rowOff>144145</xdr:rowOff>
    </xdr:from>
    <xdr:ext cx="761365" cy="258445"/>
    <xdr:sp macro="" textlink="">
      <xdr:nvSpPr>
        <xdr:cNvPr id="75" name="テキスト ボックス 74"/>
        <xdr:cNvSpPr txBox="1"/>
      </xdr:nvSpPr>
      <xdr:spPr>
        <a:xfrm>
          <a:off x="2461260" y="23806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169,948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6" name="正方形/長方形 75"/>
        <xdr:cNvSpPr/>
      </xdr:nvSpPr>
      <xdr:spPr>
        <a:xfrm>
          <a:off x="2103120" y="4977130"/>
          <a:ext cx="413004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7" name="角丸四角形 76"/>
        <xdr:cNvSpPr/>
      </xdr:nvSpPr>
      <xdr:spPr>
        <a:xfrm>
          <a:off x="127000" y="4977130"/>
          <a:ext cx="1297940"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78" name="正方形/長方形 77"/>
        <xdr:cNvSpPr/>
      </xdr:nvSpPr>
      <xdr:spPr>
        <a:xfrm>
          <a:off x="447040" y="5091430"/>
          <a:ext cx="1234440"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79" name="正方形/長方形 78"/>
        <xdr:cNvSpPr/>
      </xdr:nvSpPr>
      <xdr:spPr>
        <a:xfrm>
          <a:off x="447040" y="5354320"/>
          <a:ext cx="123444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0" name="正方形/長方形 79"/>
        <xdr:cNvSpPr/>
      </xdr:nvSpPr>
      <xdr:spPr>
        <a:xfrm>
          <a:off x="447040" y="5659120"/>
          <a:ext cx="123444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1" name="直線コネクタ 80"/>
        <xdr:cNvCxnSpPr/>
      </xdr:nvCxnSpPr>
      <xdr:spPr>
        <a:xfrm flipH="1">
          <a:off x="191770" y="515493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2" name="直線コネクタ 81"/>
        <xdr:cNvCxnSpPr/>
      </xdr:nvCxnSpPr>
      <xdr:spPr>
        <a:xfrm>
          <a:off x="277495"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3" name="直線コネクタ 82"/>
        <xdr:cNvCxnSpPr/>
      </xdr:nvCxnSpPr>
      <xdr:spPr>
        <a:xfrm flipH="1">
          <a:off x="191770" y="560895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4" name="直線コネクタ 83"/>
        <xdr:cNvCxnSpPr/>
      </xdr:nvCxnSpPr>
      <xdr:spPr>
        <a:xfrm flipV="1">
          <a:off x="277495"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5" name="直線コネクタ 84"/>
        <xdr:cNvCxnSpPr/>
      </xdr:nvCxnSpPr>
      <xdr:spPr>
        <a:xfrm flipH="1">
          <a:off x="191770" y="598995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6" name="楕円 85"/>
        <xdr:cNvSpPr/>
      </xdr:nvSpPr>
      <xdr:spPr>
        <a:xfrm>
          <a:off x="226695" y="5104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7" name="フローチャート: 判断 86"/>
        <xdr:cNvSpPr/>
      </xdr:nvSpPr>
      <xdr:spPr>
        <a:xfrm>
          <a:off x="226695"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88" name="正方形/長方形 87"/>
        <xdr:cNvSpPr/>
      </xdr:nvSpPr>
      <xdr:spPr>
        <a:xfrm>
          <a:off x="2103120" y="5544185"/>
          <a:ext cx="413004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1480" cy="274320"/>
    <xdr:sp macro="" textlink="">
      <xdr:nvSpPr>
        <xdr:cNvPr id="89" name="テキスト ボックス 88"/>
        <xdr:cNvSpPr txBox="1"/>
      </xdr:nvSpPr>
      <xdr:spPr>
        <a:xfrm>
          <a:off x="1635760" y="5167630"/>
          <a:ext cx="41148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0" name="直線コネクタ 89"/>
        <xdr:cNvCxnSpPr/>
      </xdr:nvCxnSpPr>
      <xdr:spPr>
        <a:xfrm>
          <a:off x="2103120" y="782701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1" name="直線コネクタ 90"/>
        <xdr:cNvCxnSpPr/>
      </xdr:nvCxnSpPr>
      <xdr:spPr>
        <a:xfrm>
          <a:off x="2103120" y="744982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1365" cy="259080"/>
    <xdr:sp macro="" textlink="">
      <xdr:nvSpPr>
        <xdr:cNvPr id="92" name="テキスト ボックス 91"/>
        <xdr:cNvSpPr txBox="1"/>
      </xdr:nvSpPr>
      <xdr:spPr>
        <a:xfrm>
          <a:off x="1348740" y="73069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3" name="直線コネクタ 92"/>
        <xdr:cNvCxnSpPr/>
      </xdr:nvCxnSpPr>
      <xdr:spPr>
        <a:xfrm>
          <a:off x="2103120" y="706882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1365" cy="259715"/>
    <xdr:sp macro="" textlink="">
      <xdr:nvSpPr>
        <xdr:cNvPr id="94" name="テキスト ボックス 93"/>
        <xdr:cNvSpPr txBox="1"/>
      </xdr:nvSpPr>
      <xdr:spPr>
        <a:xfrm>
          <a:off x="1348740" y="692658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5" name="直線コネクタ 94"/>
        <xdr:cNvCxnSpPr/>
      </xdr:nvCxnSpPr>
      <xdr:spPr>
        <a:xfrm>
          <a:off x="2103120" y="668782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1365" cy="257810"/>
    <xdr:sp macro="" textlink="">
      <xdr:nvSpPr>
        <xdr:cNvPr id="96" name="テキスト ボックス 95"/>
        <xdr:cNvSpPr txBox="1"/>
      </xdr:nvSpPr>
      <xdr:spPr>
        <a:xfrm>
          <a:off x="1348740" y="654558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7" name="直線コネクタ 96"/>
        <xdr:cNvCxnSpPr/>
      </xdr:nvCxnSpPr>
      <xdr:spPr>
        <a:xfrm>
          <a:off x="2103120" y="630745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1365" cy="259715"/>
    <xdr:sp macro="" textlink="">
      <xdr:nvSpPr>
        <xdr:cNvPr id="98" name="テキスト ボックス 97"/>
        <xdr:cNvSpPr txBox="1"/>
      </xdr:nvSpPr>
      <xdr:spPr>
        <a:xfrm>
          <a:off x="1348740" y="616458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99" name="直線コネクタ 98"/>
        <xdr:cNvCxnSpPr/>
      </xdr:nvCxnSpPr>
      <xdr:spPr>
        <a:xfrm>
          <a:off x="2103120" y="592518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1365" cy="259080"/>
    <xdr:sp macro="" textlink="">
      <xdr:nvSpPr>
        <xdr:cNvPr id="100" name="テキスト ボックス 99"/>
        <xdr:cNvSpPr txBox="1"/>
      </xdr:nvSpPr>
      <xdr:spPr>
        <a:xfrm>
          <a:off x="1348740" y="57835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1" name="直線コネクタ 100"/>
        <xdr:cNvCxnSpPr/>
      </xdr:nvCxnSpPr>
      <xdr:spPr>
        <a:xfrm>
          <a:off x="2103120" y="554418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1365" cy="258445"/>
    <xdr:sp macro="" textlink="">
      <xdr:nvSpPr>
        <xdr:cNvPr id="102" name="テキスト ボックス 101"/>
        <xdr:cNvSpPr txBox="1"/>
      </xdr:nvSpPr>
      <xdr:spPr>
        <a:xfrm>
          <a:off x="1348740" y="54032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3" name="人口1人当たり決算額の推移グラフ枠445"/>
        <xdr:cNvSpPr/>
      </xdr:nvSpPr>
      <xdr:spPr>
        <a:xfrm>
          <a:off x="2103120" y="5544185"/>
          <a:ext cx="413004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250190</xdr:rowOff>
    </xdr:from>
    <xdr:to xmlns:xdr="http://schemas.openxmlformats.org/drawingml/2006/spreadsheetDrawing">
      <xdr:col>29</xdr:col>
      <xdr:colOff>127000</xdr:colOff>
      <xdr:row>38</xdr:row>
      <xdr:rowOff>36830</xdr:rowOff>
    </xdr:to>
    <xdr:cxnSp macro="">
      <xdr:nvCxnSpPr>
        <xdr:cNvPr id="104" name="直線コネクタ 103"/>
        <xdr:cNvCxnSpPr/>
      </xdr:nvCxnSpPr>
      <xdr:spPr>
        <a:xfrm flipV="1">
          <a:off x="5504180" y="6068060"/>
          <a:ext cx="0" cy="13296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8890</xdr:rowOff>
    </xdr:from>
    <xdr:ext cx="761365" cy="259715"/>
    <xdr:sp macro="" textlink="">
      <xdr:nvSpPr>
        <xdr:cNvPr id="105" name="人口1人当たり決算額の推移最小値テキスト445"/>
        <xdr:cNvSpPr txBox="1"/>
      </xdr:nvSpPr>
      <xdr:spPr>
        <a:xfrm>
          <a:off x="5588000" y="736981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36830</xdr:rowOff>
    </xdr:from>
    <xdr:to xmlns:xdr="http://schemas.openxmlformats.org/drawingml/2006/spreadsheetDrawing">
      <xdr:col>30</xdr:col>
      <xdr:colOff>25400</xdr:colOff>
      <xdr:row>38</xdr:row>
      <xdr:rowOff>36830</xdr:rowOff>
    </xdr:to>
    <xdr:cxnSp macro="">
      <xdr:nvCxnSpPr>
        <xdr:cNvPr id="106" name="直線コネクタ 105"/>
        <xdr:cNvCxnSpPr/>
      </xdr:nvCxnSpPr>
      <xdr:spPr>
        <a:xfrm>
          <a:off x="5415280" y="739775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165100</xdr:rowOff>
    </xdr:from>
    <xdr:ext cx="761365" cy="259080"/>
    <xdr:sp macro="" textlink="">
      <xdr:nvSpPr>
        <xdr:cNvPr id="107" name="人口1人当たり決算額の推移最大値テキスト445"/>
        <xdr:cNvSpPr txBox="1"/>
      </xdr:nvSpPr>
      <xdr:spPr>
        <a:xfrm>
          <a:off x="5588000" y="58115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72,544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250190</xdr:rowOff>
    </xdr:from>
    <xdr:to xmlns:xdr="http://schemas.openxmlformats.org/drawingml/2006/spreadsheetDrawing">
      <xdr:col>30</xdr:col>
      <xdr:colOff>25400</xdr:colOff>
      <xdr:row>33</xdr:row>
      <xdr:rowOff>250190</xdr:rowOff>
    </xdr:to>
    <xdr:cxnSp macro="">
      <xdr:nvCxnSpPr>
        <xdr:cNvPr id="108" name="直線コネクタ 107"/>
        <xdr:cNvCxnSpPr/>
      </xdr:nvCxnSpPr>
      <xdr:spPr>
        <a:xfrm>
          <a:off x="5415280" y="606806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37</xdr:row>
      <xdr:rowOff>116840</xdr:rowOff>
    </xdr:from>
    <xdr:to xmlns:xdr="http://schemas.openxmlformats.org/drawingml/2006/spreadsheetDrawing">
      <xdr:col>29</xdr:col>
      <xdr:colOff>127000</xdr:colOff>
      <xdr:row>37</xdr:row>
      <xdr:rowOff>128905</xdr:rowOff>
    </xdr:to>
    <xdr:cxnSp macro="">
      <xdr:nvCxnSpPr>
        <xdr:cNvPr id="109" name="直線コネクタ 108"/>
        <xdr:cNvCxnSpPr/>
      </xdr:nvCxnSpPr>
      <xdr:spPr>
        <a:xfrm flipV="1">
          <a:off x="4871720" y="7134860"/>
          <a:ext cx="63246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243205</xdr:rowOff>
    </xdr:from>
    <xdr:ext cx="761365" cy="259080"/>
    <xdr:sp macro="" textlink="">
      <xdr:nvSpPr>
        <xdr:cNvPr id="110" name="人口1人当たり決算額の推移平均値テキスト445"/>
        <xdr:cNvSpPr txBox="1"/>
      </xdr:nvSpPr>
      <xdr:spPr>
        <a:xfrm>
          <a:off x="5588000" y="674687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26,115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55245</xdr:rowOff>
    </xdr:from>
    <xdr:to xmlns:xdr="http://schemas.openxmlformats.org/drawingml/2006/spreadsheetDrawing">
      <xdr:col>29</xdr:col>
      <xdr:colOff>177800</xdr:colOff>
      <xdr:row>36</xdr:row>
      <xdr:rowOff>156845</xdr:rowOff>
    </xdr:to>
    <xdr:sp macro="" textlink="">
      <xdr:nvSpPr>
        <xdr:cNvPr id="111" name="フローチャート: 判断 110"/>
        <xdr:cNvSpPr/>
      </xdr:nvSpPr>
      <xdr:spPr>
        <a:xfrm>
          <a:off x="5453380" y="6901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37</xdr:row>
      <xdr:rowOff>128905</xdr:rowOff>
    </xdr:from>
    <xdr:to xmlns:xdr="http://schemas.openxmlformats.org/drawingml/2006/spreadsheetDrawing">
      <xdr:col>26</xdr:col>
      <xdr:colOff>50800</xdr:colOff>
      <xdr:row>37</xdr:row>
      <xdr:rowOff>157480</xdr:rowOff>
    </xdr:to>
    <xdr:cxnSp macro="">
      <xdr:nvCxnSpPr>
        <xdr:cNvPr id="112" name="直線コネクタ 111"/>
        <xdr:cNvCxnSpPr/>
      </xdr:nvCxnSpPr>
      <xdr:spPr>
        <a:xfrm flipV="1">
          <a:off x="4193540" y="7146925"/>
          <a:ext cx="678180" cy="285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33020</xdr:rowOff>
    </xdr:from>
    <xdr:to xmlns:xdr="http://schemas.openxmlformats.org/drawingml/2006/spreadsheetDrawing">
      <xdr:col>26</xdr:col>
      <xdr:colOff>101600</xdr:colOff>
      <xdr:row>36</xdr:row>
      <xdr:rowOff>134620</xdr:rowOff>
    </xdr:to>
    <xdr:sp macro="" textlink="">
      <xdr:nvSpPr>
        <xdr:cNvPr id="113" name="フローチャート: 判断 112"/>
        <xdr:cNvSpPr/>
      </xdr:nvSpPr>
      <xdr:spPr>
        <a:xfrm>
          <a:off x="4820920" y="68795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145415</xdr:rowOff>
    </xdr:from>
    <xdr:ext cx="735965" cy="258445"/>
    <xdr:sp macro="" textlink="">
      <xdr:nvSpPr>
        <xdr:cNvPr id="114" name="テキスト ボックス 113"/>
        <xdr:cNvSpPr txBox="1"/>
      </xdr:nvSpPr>
      <xdr:spPr>
        <a:xfrm>
          <a:off x="4500880" y="664908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37</xdr:row>
      <xdr:rowOff>157480</xdr:rowOff>
    </xdr:from>
    <xdr:to xmlns:xdr="http://schemas.openxmlformats.org/drawingml/2006/spreadsheetDrawing">
      <xdr:col>22</xdr:col>
      <xdr:colOff>114300</xdr:colOff>
      <xdr:row>37</xdr:row>
      <xdr:rowOff>186690</xdr:rowOff>
    </xdr:to>
    <xdr:cxnSp macro="">
      <xdr:nvCxnSpPr>
        <xdr:cNvPr id="115" name="直線コネクタ 114"/>
        <xdr:cNvCxnSpPr/>
      </xdr:nvCxnSpPr>
      <xdr:spPr>
        <a:xfrm flipV="1">
          <a:off x="3515360" y="7175500"/>
          <a:ext cx="678180" cy="292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45085</xdr:rowOff>
    </xdr:from>
    <xdr:to xmlns:xdr="http://schemas.openxmlformats.org/drawingml/2006/spreadsheetDrawing">
      <xdr:col>22</xdr:col>
      <xdr:colOff>165100</xdr:colOff>
      <xdr:row>36</xdr:row>
      <xdr:rowOff>146685</xdr:rowOff>
    </xdr:to>
    <xdr:sp macro="" textlink="">
      <xdr:nvSpPr>
        <xdr:cNvPr id="116" name="フローチャート: 判断 115"/>
        <xdr:cNvSpPr/>
      </xdr:nvSpPr>
      <xdr:spPr>
        <a:xfrm>
          <a:off x="4142740" y="68916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157480</xdr:rowOff>
    </xdr:from>
    <xdr:ext cx="762000" cy="258445"/>
    <xdr:sp macro="" textlink="">
      <xdr:nvSpPr>
        <xdr:cNvPr id="117" name="テキスト ボックス 116"/>
        <xdr:cNvSpPr txBox="1"/>
      </xdr:nvSpPr>
      <xdr:spPr>
        <a:xfrm>
          <a:off x="3822700" y="66611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37</xdr:row>
      <xdr:rowOff>168275</xdr:rowOff>
    </xdr:from>
    <xdr:to xmlns:xdr="http://schemas.openxmlformats.org/drawingml/2006/spreadsheetDrawing">
      <xdr:col>18</xdr:col>
      <xdr:colOff>177800</xdr:colOff>
      <xdr:row>37</xdr:row>
      <xdr:rowOff>186690</xdr:rowOff>
    </xdr:to>
    <xdr:cxnSp macro="">
      <xdr:nvCxnSpPr>
        <xdr:cNvPr id="118" name="直線コネクタ 117"/>
        <xdr:cNvCxnSpPr/>
      </xdr:nvCxnSpPr>
      <xdr:spPr>
        <a:xfrm>
          <a:off x="2832100" y="7186295"/>
          <a:ext cx="683260" cy="184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71755</xdr:rowOff>
    </xdr:from>
    <xdr:to xmlns:xdr="http://schemas.openxmlformats.org/drawingml/2006/spreadsheetDrawing">
      <xdr:col>19</xdr:col>
      <xdr:colOff>38100</xdr:colOff>
      <xdr:row>37</xdr:row>
      <xdr:rowOff>1270</xdr:rowOff>
    </xdr:to>
    <xdr:sp macro="" textlink="">
      <xdr:nvSpPr>
        <xdr:cNvPr id="119" name="フローチャート: 判断 118"/>
        <xdr:cNvSpPr/>
      </xdr:nvSpPr>
      <xdr:spPr>
        <a:xfrm>
          <a:off x="3464560" y="6918325"/>
          <a:ext cx="9652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182880</xdr:rowOff>
    </xdr:from>
    <xdr:ext cx="762000" cy="259080"/>
    <xdr:sp macro="" textlink="">
      <xdr:nvSpPr>
        <xdr:cNvPr id="120" name="テキスト ボックス 119"/>
        <xdr:cNvSpPr txBox="1"/>
      </xdr:nvSpPr>
      <xdr:spPr>
        <a:xfrm>
          <a:off x="3144520" y="6686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117475</xdr:rowOff>
    </xdr:from>
    <xdr:to xmlns:xdr="http://schemas.openxmlformats.org/drawingml/2006/spreadsheetDrawing">
      <xdr:col>15</xdr:col>
      <xdr:colOff>101600</xdr:colOff>
      <xdr:row>37</xdr:row>
      <xdr:rowOff>46990</xdr:rowOff>
    </xdr:to>
    <xdr:sp macro="" textlink="">
      <xdr:nvSpPr>
        <xdr:cNvPr id="121" name="フローチャート: 判断 120"/>
        <xdr:cNvSpPr/>
      </xdr:nvSpPr>
      <xdr:spPr>
        <a:xfrm>
          <a:off x="2781300" y="69640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228600</xdr:rowOff>
    </xdr:from>
    <xdr:ext cx="761365" cy="259080"/>
    <xdr:sp macro="" textlink="">
      <xdr:nvSpPr>
        <xdr:cNvPr id="122" name="テキスト ボックス 121"/>
        <xdr:cNvSpPr txBox="1"/>
      </xdr:nvSpPr>
      <xdr:spPr>
        <a:xfrm>
          <a:off x="2461260" y="67322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2000" cy="259080"/>
    <xdr:sp macro="" textlink="">
      <xdr:nvSpPr>
        <xdr:cNvPr id="123" name="テキスト ボックス 122"/>
        <xdr:cNvSpPr txBox="1"/>
      </xdr:nvSpPr>
      <xdr:spPr>
        <a:xfrm>
          <a:off x="533146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1365" cy="259080"/>
    <xdr:sp macro="" textlink="">
      <xdr:nvSpPr>
        <xdr:cNvPr id="124" name="テキスト ボックス 123"/>
        <xdr:cNvSpPr txBox="1"/>
      </xdr:nvSpPr>
      <xdr:spPr>
        <a:xfrm>
          <a:off x="4699000" y="7849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5" name="テキスト ボックス 124"/>
        <xdr:cNvSpPr txBox="1"/>
      </xdr:nvSpPr>
      <xdr:spPr>
        <a:xfrm>
          <a:off x="402082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6" name="テキスト ボックス 125"/>
        <xdr:cNvSpPr txBox="1"/>
      </xdr:nvSpPr>
      <xdr:spPr>
        <a:xfrm>
          <a:off x="333756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1365" cy="259080"/>
    <xdr:sp macro="" textlink="">
      <xdr:nvSpPr>
        <xdr:cNvPr id="127" name="テキスト ボックス 126"/>
        <xdr:cNvSpPr txBox="1"/>
      </xdr:nvSpPr>
      <xdr:spPr>
        <a:xfrm>
          <a:off x="2659380" y="7849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37</xdr:row>
      <xdr:rowOff>67310</xdr:rowOff>
    </xdr:from>
    <xdr:to xmlns:xdr="http://schemas.openxmlformats.org/drawingml/2006/spreadsheetDrawing">
      <xdr:col>29</xdr:col>
      <xdr:colOff>177800</xdr:colOff>
      <xdr:row>37</xdr:row>
      <xdr:rowOff>168275</xdr:rowOff>
    </xdr:to>
    <xdr:sp macro="" textlink="">
      <xdr:nvSpPr>
        <xdr:cNvPr id="128" name="楕円 127"/>
        <xdr:cNvSpPr/>
      </xdr:nvSpPr>
      <xdr:spPr>
        <a:xfrm>
          <a:off x="5453380" y="70853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37</xdr:row>
      <xdr:rowOff>38735</xdr:rowOff>
    </xdr:from>
    <xdr:ext cx="761365" cy="258445"/>
    <xdr:sp macro="" textlink="">
      <xdr:nvSpPr>
        <xdr:cNvPr id="129" name="人口1人当たり決算額の推移該当値テキスト445"/>
        <xdr:cNvSpPr txBox="1"/>
      </xdr:nvSpPr>
      <xdr:spPr>
        <a:xfrm>
          <a:off x="5588000" y="70567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37</xdr:row>
      <xdr:rowOff>78105</xdr:rowOff>
    </xdr:from>
    <xdr:to xmlns:xdr="http://schemas.openxmlformats.org/drawingml/2006/spreadsheetDrawing">
      <xdr:col>26</xdr:col>
      <xdr:colOff>101600</xdr:colOff>
      <xdr:row>37</xdr:row>
      <xdr:rowOff>180340</xdr:rowOff>
    </xdr:to>
    <xdr:sp macro="" textlink="">
      <xdr:nvSpPr>
        <xdr:cNvPr id="130" name="楕円 129"/>
        <xdr:cNvSpPr/>
      </xdr:nvSpPr>
      <xdr:spPr>
        <a:xfrm>
          <a:off x="4820920" y="709612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163830</xdr:rowOff>
    </xdr:from>
    <xdr:ext cx="735965" cy="259080"/>
    <xdr:sp macro="" textlink="">
      <xdr:nvSpPr>
        <xdr:cNvPr id="131" name="テキスト ボックス 130"/>
        <xdr:cNvSpPr txBox="1"/>
      </xdr:nvSpPr>
      <xdr:spPr>
        <a:xfrm>
          <a:off x="4500880" y="718185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37</xdr:row>
      <xdr:rowOff>106045</xdr:rowOff>
    </xdr:from>
    <xdr:to xmlns:xdr="http://schemas.openxmlformats.org/drawingml/2006/spreadsheetDrawing">
      <xdr:col>22</xdr:col>
      <xdr:colOff>165100</xdr:colOff>
      <xdr:row>37</xdr:row>
      <xdr:rowOff>207010</xdr:rowOff>
    </xdr:to>
    <xdr:sp macro="" textlink="">
      <xdr:nvSpPr>
        <xdr:cNvPr id="132" name="楕円 131"/>
        <xdr:cNvSpPr/>
      </xdr:nvSpPr>
      <xdr:spPr>
        <a:xfrm>
          <a:off x="4142740" y="712406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192405</xdr:rowOff>
    </xdr:from>
    <xdr:ext cx="762000" cy="258445"/>
    <xdr:sp macro="" textlink="">
      <xdr:nvSpPr>
        <xdr:cNvPr id="133" name="テキスト ボックス 132"/>
        <xdr:cNvSpPr txBox="1"/>
      </xdr:nvSpPr>
      <xdr:spPr>
        <a:xfrm>
          <a:off x="3822700" y="7210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37</xdr:row>
      <xdr:rowOff>135890</xdr:rowOff>
    </xdr:from>
    <xdr:to xmlns:xdr="http://schemas.openxmlformats.org/drawingml/2006/spreadsheetDrawing">
      <xdr:col>19</xdr:col>
      <xdr:colOff>38100</xdr:colOff>
      <xdr:row>37</xdr:row>
      <xdr:rowOff>238125</xdr:rowOff>
    </xdr:to>
    <xdr:sp macro="" textlink="">
      <xdr:nvSpPr>
        <xdr:cNvPr id="134" name="楕円 133"/>
        <xdr:cNvSpPr/>
      </xdr:nvSpPr>
      <xdr:spPr>
        <a:xfrm>
          <a:off x="3464560" y="7153910"/>
          <a:ext cx="9652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37</xdr:row>
      <xdr:rowOff>221615</xdr:rowOff>
    </xdr:from>
    <xdr:ext cx="762000" cy="259080"/>
    <xdr:sp macro="" textlink="">
      <xdr:nvSpPr>
        <xdr:cNvPr id="135" name="テキスト ボックス 134"/>
        <xdr:cNvSpPr txBox="1"/>
      </xdr:nvSpPr>
      <xdr:spPr>
        <a:xfrm>
          <a:off x="3144520" y="7239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116840</xdr:rowOff>
    </xdr:from>
    <xdr:to xmlns:xdr="http://schemas.openxmlformats.org/drawingml/2006/spreadsheetDrawing">
      <xdr:col>15</xdr:col>
      <xdr:colOff>101600</xdr:colOff>
      <xdr:row>37</xdr:row>
      <xdr:rowOff>217805</xdr:rowOff>
    </xdr:to>
    <xdr:sp macro="" textlink="">
      <xdr:nvSpPr>
        <xdr:cNvPr id="136" name="楕円 135"/>
        <xdr:cNvSpPr/>
      </xdr:nvSpPr>
      <xdr:spPr>
        <a:xfrm>
          <a:off x="2781300" y="713486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203200</xdr:rowOff>
    </xdr:from>
    <xdr:ext cx="761365" cy="258445"/>
    <xdr:sp macro="" textlink="">
      <xdr:nvSpPr>
        <xdr:cNvPr id="137" name="テキスト ボックス 136"/>
        <xdr:cNvSpPr txBox="1"/>
      </xdr:nvSpPr>
      <xdr:spPr>
        <a:xfrm>
          <a:off x="2461260" y="72212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13,859</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94705" y="73482"/>
          <a:ext cx="4142346"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19760" y="127000"/>
          <a:ext cx="123596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8542000" y="190500"/>
          <a:ext cx="3822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8561050" y="215900"/>
          <a:ext cx="3778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586450" y="241300"/>
          <a:ext cx="37211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沖縄県金武町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824200" y="190500"/>
          <a:ext cx="258953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5849600" y="215900"/>
          <a:ext cx="254508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5875000" y="241300"/>
          <a:ext cx="248793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41680" y="873760"/>
          <a:ext cx="982726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68680" y="905510"/>
          <a:ext cx="13563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166620" y="905510"/>
          <a:ext cx="13817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11,481
11,264
37.93
11,987,287
11,738,770
144,553
4,116,194
3,728,717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64560" y="905510"/>
          <a:ext cx="14833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947920" y="924560"/>
          <a:ext cx="1976120"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924040" y="924560"/>
          <a:ext cx="1234440"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221980" y="937260"/>
          <a:ext cx="619760"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47920" y="1680210"/>
          <a:ext cx="197612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6987540" y="1680210"/>
          <a:ext cx="37084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0779760" y="873760"/>
          <a:ext cx="1483360"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035030" y="937260"/>
          <a:ext cx="14198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035030" y="1196340"/>
          <a:ext cx="14198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035030" y="1518920"/>
          <a:ext cx="141986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0862310" y="1047750"/>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0916285" y="100076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916285" y="125984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0957560" y="149733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0881360" y="149733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957560"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881360" y="186690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83260" y="28003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83260" y="311023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9080"/>
    <xdr:sp macro="" textlink="">
      <xdr:nvSpPr>
        <xdr:cNvPr id="31" name="テキスト ボックス 30"/>
        <xdr:cNvSpPr txBox="1"/>
      </xdr:nvSpPr>
      <xdr:spPr>
        <a:xfrm>
          <a:off x="683260" y="342011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41680" y="39166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140335</xdr:rowOff>
    </xdr:to>
    <xdr:sp macro="" textlink="">
      <xdr:nvSpPr>
        <xdr:cNvPr id="33" name="正方形/長方形 32"/>
        <xdr:cNvSpPr/>
      </xdr:nvSpPr>
      <xdr:spPr>
        <a:xfrm>
          <a:off x="86868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6868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140335</xdr:rowOff>
    </xdr:to>
    <xdr:sp macro="" textlink="">
      <xdr:nvSpPr>
        <xdr:cNvPr id="35" name="正方形/長方形 34"/>
        <xdr:cNvSpPr/>
      </xdr:nvSpPr>
      <xdr:spPr>
        <a:xfrm>
          <a:off x="185420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5420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140335</xdr:rowOff>
    </xdr:to>
    <xdr:sp macro="" textlink="">
      <xdr:nvSpPr>
        <xdr:cNvPr id="37" name="正方形/長方形 36"/>
        <xdr:cNvSpPr/>
      </xdr:nvSpPr>
      <xdr:spPr>
        <a:xfrm>
          <a:off x="29667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667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41680" y="47231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885" cy="225425"/>
    <xdr:sp macro="" textlink="">
      <xdr:nvSpPr>
        <xdr:cNvPr id="40" name="テキスト ボックス 39"/>
        <xdr:cNvSpPr txBox="1"/>
      </xdr:nvSpPr>
      <xdr:spPr>
        <a:xfrm>
          <a:off x="70866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41680" y="6959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38</xdr:row>
      <xdr:rowOff>140335</xdr:rowOff>
    </xdr:from>
    <xdr:to xmlns:xdr="http://schemas.openxmlformats.org/drawingml/2006/spreadsheetDrawing">
      <xdr:col>28</xdr:col>
      <xdr:colOff>114300</xdr:colOff>
      <xdr:row>38</xdr:row>
      <xdr:rowOff>140335</xdr:rowOff>
    </xdr:to>
    <xdr:cxnSp macro="">
      <xdr:nvCxnSpPr>
        <xdr:cNvPr id="42" name="直線コネクタ 41"/>
        <xdr:cNvCxnSpPr/>
      </xdr:nvCxnSpPr>
      <xdr:spPr>
        <a:xfrm>
          <a:off x="741680" y="65144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37</xdr:row>
      <xdr:rowOff>167640</xdr:rowOff>
    </xdr:from>
    <xdr:ext cx="248920" cy="259080"/>
    <xdr:sp macro="" textlink="">
      <xdr:nvSpPr>
        <xdr:cNvPr id="43" name="テキスト ボックス 42"/>
        <xdr:cNvSpPr txBox="1"/>
      </xdr:nvSpPr>
      <xdr:spPr>
        <a:xfrm>
          <a:off x="502920" y="637413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4" name="直線コネクタ 43"/>
        <xdr:cNvCxnSpPr/>
      </xdr:nvCxnSpPr>
      <xdr:spPr>
        <a:xfrm>
          <a:off x="741680" y="60642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35</xdr:row>
      <xdr:rowOff>54610</xdr:rowOff>
    </xdr:from>
    <xdr:ext cx="595630" cy="258445"/>
    <xdr:sp macro="" textlink="">
      <xdr:nvSpPr>
        <xdr:cNvPr id="45" name="テキスト ボックス 44"/>
        <xdr:cNvSpPr txBox="1"/>
      </xdr:nvSpPr>
      <xdr:spPr>
        <a:xfrm>
          <a:off x="166370" y="592582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6" name="直線コネクタ 45"/>
        <xdr:cNvCxnSpPr/>
      </xdr:nvCxnSpPr>
      <xdr:spPr>
        <a:xfrm>
          <a:off x="741680" y="56184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32</xdr:row>
      <xdr:rowOff>111760</xdr:rowOff>
    </xdr:from>
    <xdr:ext cx="595630" cy="259080"/>
    <xdr:sp macro="" textlink="">
      <xdr:nvSpPr>
        <xdr:cNvPr id="47" name="テキスト ボックス 46"/>
        <xdr:cNvSpPr txBox="1"/>
      </xdr:nvSpPr>
      <xdr:spPr>
        <a:xfrm>
          <a:off x="166370" y="54800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140335</xdr:rowOff>
    </xdr:from>
    <xdr:to xmlns:xdr="http://schemas.openxmlformats.org/drawingml/2006/spreadsheetDrawing">
      <xdr:col>28</xdr:col>
      <xdr:colOff>114300</xdr:colOff>
      <xdr:row>30</xdr:row>
      <xdr:rowOff>140335</xdr:rowOff>
    </xdr:to>
    <xdr:cxnSp macro="">
      <xdr:nvCxnSpPr>
        <xdr:cNvPr id="48" name="直線コネクタ 47"/>
        <xdr:cNvCxnSpPr/>
      </xdr:nvCxnSpPr>
      <xdr:spPr>
        <a:xfrm>
          <a:off x="741680" y="51733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167640</xdr:rowOff>
    </xdr:from>
    <xdr:ext cx="595630" cy="259080"/>
    <xdr:sp macro="" textlink="">
      <xdr:nvSpPr>
        <xdr:cNvPr id="49" name="テキスト ボックス 48"/>
        <xdr:cNvSpPr txBox="1"/>
      </xdr:nvSpPr>
      <xdr:spPr>
        <a:xfrm>
          <a:off x="166370" y="50330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0" name="直線コネクタ 49"/>
        <xdr:cNvCxnSpPr/>
      </xdr:nvCxnSpPr>
      <xdr:spPr>
        <a:xfrm>
          <a:off x="741680" y="47231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5630" cy="258445"/>
    <xdr:sp macro="" textlink="">
      <xdr:nvSpPr>
        <xdr:cNvPr id="51" name="テキスト ボックス 50"/>
        <xdr:cNvSpPr txBox="1"/>
      </xdr:nvSpPr>
      <xdr:spPr>
        <a:xfrm>
          <a:off x="166370" y="45847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2" name="人件費グラフ枠"/>
        <xdr:cNvSpPr/>
      </xdr:nvSpPr>
      <xdr:spPr>
        <a:xfrm>
          <a:off x="741680" y="47231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97155</xdr:rowOff>
    </xdr:from>
    <xdr:to xmlns:xdr="http://schemas.openxmlformats.org/drawingml/2006/spreadsheetDrawing">
      <xdr:col>24</xdr:col>
      <xdr:colOff>62865</xdr:colOff>
      <xdr:row>37</xdr:row>
      <xdr:rowOff>1270</xdr:rowOff>
    </xdr:to>
    <xdr:cxnSp macro="">
      <xdr:nvCxnSpPr>
        <xdr:cNvPr id="53" name="直線コネクタ 52"/>
        <xdr:cNvCxnSpPr/>
      </xdr:nvCxnSpPr>
      <xdr:spPr>
        <a:xfrm flipV="1">
          <a:off x="4511675" y="5130165"/>
          <a:ext cx="1270" cy="1077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5080</xdr:rowOff>
    </xdr:from>
    <xdr:ext cx="534670" cy="259080"/>
    <xdr:sp macro="" textlink="">
      <xdr:nvSpPr>
        <xdr:cNvPr id="54" name="人件費最小値テキスト"/>
        <xdr:cNvSpPr txBox="1"/>
      </xdr:nvSpPr>
      <xdr:spPr>
        <a:xfrm>
          <a:off x="4564380" y="62115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67,717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1270</xdr:rowOff>
    </xdr:from>
    <xdr:to xmlns:xdr="http://schemas.openxmlformats.org/drawingml/2006/spreadsheetDrawing">
      <xdr:col>24</xdr:col>
      <xdr:colOff>152400</xdr:colOff>
      <xdr:row>37</xdr:row>
      <xdr:rowOff>1270</xdr:rowOff>
    </xdr:to>
    <xdr:cxnSp macro="">
      <xdr:nvCxnSpPr>
        <xdr:cNvPr id="55" name="直線コネクタ 54"/>
        <xdr:cNvCxnSpPr/>
      </xdr:nvCxnSpPr>
      <xdr:spPr>
        <a:xfrm>
          <a:off x="4429760" y="62077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43815</xdr:rowOff>
    </xdr:from>
    <xdr:ext cx="598805" cy="259080"/>
    <xdr:sp macro="" textlink="">
      <xdr:nvSpPr>
        <xdr:cNvPr id="56" name="人件費最大値テキスト"/>
        <xdr:cNvSpPr txBox="1"/>
      </xdr:nvSpPr>
      <xdr:spPr>
        <a:xfrm>
          <a:off x="4564380" y="49091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309,334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97155</xdr:rowOff>
    </xdr:from>
    <xdr:to xmlns:xdr="http://schemas.openxmlformats.org/drawingml/2006/spreadsheetDrawing">
      <xdr:col>24</xdr:col>
      <xdr:colOff>152400</xdr:colOff>
      <xdr:row>30</xdr:row>
      <xdr:rowOff>97155</xdr:rowOff>
    </xdr:to>
    <xdr:cxnSp macro="">
      <xdr:nvCxnSpPr>
        <xdr:cNvPr id="57" name="直線コネクタ 56"/>
        <xdr:cNvCxnSpPr/>
      </xdr:nvCxnSpPr>
      <xdr:spPr>
        <a:xfrm>
          <a:off x="4429760" y="51301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34</xdr:row>
      <xdr:rowOff>22860</xdr:rowOff>
    </xdr:from>
    <xdr:to xmlns:xdr="http://schemas.openxmlformats.org/drawingml/2006/spreadsheetDrawing">
      <xdr:col>24</xdr:col>
      <xdr:colOff>63500</xdr:colOff>
      <xdr:row>34</xdr:row>
      <xdr:rowOff>101600</xdr:rowOff>
    </xdr:to>
    <xdr:cxnSp macro="">
      <xdr:nvCxnSpPr>
        <xdr:cNvPr id="58" name="直線コネクタ 57"/>
        <xdr:cNvCxnSpPr/>
      </xdr:nvCxnSpPr>
      <xdr:spPr>
        <a:xfrm flipV="1">
          <a:off x="3700780" y="5726430"/>
          <a:ext cx="8128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29210</xdr:rowOff>
    </xdr:from>
    <xdr:ext cx="598805" cy="258445"/>
    <xdr:sp macro="" textlink="">
      <xdr:nvSpPr>
        <xdr:cNvPr id="59" name="人件費平均値テキスト"/>
        <xdr:cNvSpPr txBox="1"/>
      </xdr:nvSpPr>
      <xdr:spPr>
        <a:xfrm>
          <a:off x="4564380" y="590042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50800</xdr:rowOff>
    </xdr:from>
    <xdr:to xmlns:xdr="http://schemas.openxmlformats.org/drawingml/2006/spreadsheetDrawing">
      <xdr:col>24</xdr:col>
      <xdr:colOff>114300</xdr:colOff>
      <xdr:row>35</xdr:row>
      <xdr:rowOff>152400</xdr:rowOff>
    </xdr:to>
    <xdr:sp macro="" textlink="">
      <xdr:nvSpPr>
        <xdr:cNvPr id="60" name="フローチャート: 判断 59"/>
        <xdr:cNvSpPr/>
      </xdr:nvSpPr>
      <xdr:spPr>
        <a:xfrm>
          <a:off x="4462780" y="592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101600</xdr:rowOff>
    </xdr:from>
    <xdr:to xmlns:xdr="http://schemas.openxmlformats.org/drawingml/2006/spreadsheetDrawing">
      <xdr:col>19</xdr:col>
      <xdr:colOff>177800</xdr:colOff>
      <xdr:row>34</xdr:row>
      <xdr:rowOff>117475</xdr:rowOff>
    </xdr:to>
    <xdr:cxnSp macro="">
      <xdr:nvCxnSpPr>
        <xdr:cNvPr id="61" name="直線コネクタ 60"/>
        <xdr:cNvCxnSpPr/>
      </xdr:nvCxnSpPr>
      <xdr:spPr>
        <a:xfrm flipV="1">
          <a:off x="2832100" y="5805170"/>
          <a:ext cx="86868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95885</xdr:rowOff>
    </xdr:from>
    <xdr:to xmlns:xdr="http://schemas.openxmlformats.org/drawingml/2006/spreadsheetDrawing">
      <xdr:col>20</xdr:col>
      <xdr:colOff>38100</xdr:colOff>
      <xdr:row>36</xdr:row>
      <xdr:rowOff>26035</xdr:rowOff>
    </xdr:to>
    <xdr:sp macro="" textlink="">
      <xdr:nvSpPr>
        <xdr:cNvPr id="62" name="フローチャート: 判断 61"/>
        <xdr:cNvSpPr/>
      </xdr:nvSpPr>
      <xdr:spPr>
        <a:xfrm>
          <a:off x="3649980" y="596709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36</xdr:row>
      <xdr:rowOff>17145</xdr:rowOff>
    </xdr:from>
    <xdr:ext cx="598170" cy="258445"/>
    <xdr:sp macro="" textlink="">
      <xdr:nvSpPr>
        <xdr:cNvPr id="63" name="テキスト ボックス 62"/>
        <xdr:cNvSpPr txBox="1"/>
      </xdr:nvSpPr>
      <xdr:spPr>
        <a:xfrm>
          <a:off x="3406140" y="60559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34</xdr:row>
      <xdr:rowOff>117475</xdr:rowOff>
    </xdr:from>
    <xdr:to xmlns:xdr="http://schemas.openxmlformats.org/drawingml/2006/spreadsheetDrawing">
      <xdr:col>15</xdr:col>
      <xdr:colOff>50800</xdr:colOff>
      <xdr:row>34</xdr:row>
      <xdr:rowOff>142875</xdr:rowOff>
    </xdr:to>
    <xdr:cxnSp macro="">
      <xdr:nvCxnSpPr>
        <xdr:cNvPr id="64" name="直線コネクタ 63"/>
        <xdr:cNvCxnSpPr/>
      </xdr:nvCxnSpPr>
      <xdr:spPr>
        <a:xfrm flipV="1">
          <a:off x="1968500" y="5821045"/>
          <a:ext cx="8636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106045</xdr:rowOff>
    </xdr:from>
    <xdr:to xmlns:xdr="http://schemas.openxmlformats.org/drawingml/2006/spreadsheetDrawing">
      <xdr:col>15</xdr:col>
      <xdr:colOff>101600</xdr:colOff>
      <xdr:row>36</xdr:row>
      <xdr:rowOff>36195</xdr:rowOff>
    </xdr:to>
    <xdr:sp macro="" textlink="">
      <xdr:nvSpPr>
        <xdr:cNvPr id="65" name="フローチャート: 判断 64"/>
        <xdr:cNvSpPr/>
      </xdr:nvSpPr>
      <xdr:spPr>
        <a:xfrm>
          <a:off x="2781300" y="59772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36</xdr:row>
      <xdr:rowOff>27305</xdr:rowOff>
    </xdr:from>
    <xdr:ext cx="598805" cy="259080"/>
    <xdr:sp macro="" textlink="">
      <xdr:nvSpPr>
        <xdr:cNvPr id="66" name="テキスト ボックス 65"/>
        <xdr:cNvSpPr txBox="1"/>
      </xdr:nvSpPr>
      <xdr:spPr>
        <a:xfrm>
          <a:off x="2542540" y="60661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34</xdr:row>
      <xdr:rowOff>128905</xdr:rowOff>
    </xdr:from>
    <xdr:to xmlns:xdr="http://schemas.openxmlformats.org/drawingml/2006/spreadsheetDrawing">
      <xdr:col>10</xdr:col>
      <xdr:colOff>114300</xdr:colOff>
      <xdr:row>34</xdr:row>
      <xdr:rowOff>142875</xdr:rowOff>
    </xdr:to>
    <xdr:cxnSp macro="">
      <xdr:nvCxnSpPr>
        <xdr:cNvPr id="67" name="直線コネクタ 66"/>
        <xdr:cNvCxnSpPr/>
      </xdr:nvCxnSpPr>
      <xdr:spPr>
        <a:xfrm>
          <a:off x="1104900" y="5832475"/>
          <a:ext cx="8636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114300</xdr:rowOff>
    </xdr:from>
    <xdr:to xmlns:xdr="http://schemas.openxmlformats.org/drawingml/2006/spreadsheetDrawing">
      <xdr:col>10</xdr:col>
      <xdr:colOff>165100</xdr:colOff>
      <xdr:row>36</xdr:row>
      <xdr:rowOff>44450</xdr:rowOff>
    </xdr:to>
    <xdr:sp macro="" textlink="">
      <xdr:nvSpPr>
        <xdr:cNvPr id="68" name="フローチャート: 判断 67"/>
        <xdr:cNvSpPr/>
      </xdr:nvSpPr>
      <xdr:spPr>
        <a:xfrm>
          <a:off x="1917700" y="5985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36</xdr:row>
      <xdr:rowOff>35560</xdr:rowOff>
    </xdr:from>
    <xdr:ext cx="598170" cy="258445"/>
    <xdr:sp macro="" textlink="">
      <xdr:nvSpPr>
        <xdr:cNvPr id="69" name="テキスト ボックス 68"/>
        <xdr:cNvSpPr txBox="1"/>
      </xdr:nvSpPr>
      <xdr:spPr>
        <a:xfrm>
          <a:off x="1673860" y="60744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106,927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120650</xdr:rowOff>
    </xdr:from>
    <xdr:to xmlns:xdr="http://schemas.openxmlformats.org/drawingml/2006/spreadsheetDrawing">
      <xdr:col>6</xdr:col>
      <xdr:colOff>38100</xdr:colOff>
      <xdr:row>36</xdr:row>
      <xdr:rowOff>50800</xdr:rowOff>
    </xdr:to>
    <xdr:sp macro="" textlink="">
      <xdr:nvSpPr>
        <xdr:cNvPr id="70" name="フローチャート: 判断 69"/>
        <xdr:cNvSpPr/>
      </xdr:nvSpPr>
      <xdr:spPr>
        <a:xfrm>
          <a:off x="1054100" y="599186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36</xdr:row>
      <xdr:rowOff>41910</xdr:rowOff>
    </xdr:from>
    <xdr:ext cx="598170" cy="259080"/>
    <xdr:sp macro="" textlink="">
      <xdr:nvSpPr>
        <xdr:cNvPr id="71" name="テキスト ボックス 70"/>
        <xdr:cNvSpPr txBox="1"/>
      </xdr:nvSpPr>
      <xdr:spPr>
        <a:xfrm>
          <a:off x="810260" y="60807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105,491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1365" cy="259080"/>
    <xdr:sp macro="" textlink="">
      <xdr:nvSpPr>
        <xdr:cNvPr id="72" name="テキスト ボックス 71"/>
        <xdr:cNvSpPr txBox="1"/>
      </xdr:nvSpPr>
      <xdr:spPr>
        <a:xfrm>
          <a:off x="432816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3" name="テキスト ボックス 72"/>
        <xdr:cNvSpPr txBox="1"/>
      </xdr:nvSpPr>
      <xdr:spPr>
        <a:xfrm>
          <a:off x="351536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1365" cy="259080"/>
    <xdr:sp macro="" textlink="">
      <xdr:nvSpPr>
        <xdr:cNvPr id="74" name="テキスト ボックス 73"/>
        <xdr:cNvSpPr txBox="1"/>
      </xdr:nvSpPr>
      <xdr:spPr>
        <a:xfrm>
          <a:off x="264668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5" name="テキスト ボックス 74"/>
        <xdr:cNvSpPr txBox="1"/>
      </xdr:nvSpPr>
      <xdr:spPr>
        <a:xfrm>
          <a:off x="17830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6" name="テキスト ボックス 75"/>
        <xdr:cNvSpPr txBox="1"/>
      </xdr:nvSpPr>
      <xdr:spPr>
        <a:xfrm>
          <a:off x="9194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143510</xdr:rowOff>
    </xdr:from>
    <xdr:to xmlns:xdr="http://schemas.openxmlformats.org/drawingml/2006/spreadsheetDrawing">
      <xdr:col>24</xdr:col>
      <xdr:colOff>114300</xdr:colOff>
      <xdr:row>34</xdr:row>
      <xdr:rowOff>73660</xdr:rowOff>
    </xdr:to>
    <xdr:sp macro="" textlink="">
      <xdr:nvSpPr>
        <xdr:cNvPr id="77" name="楕円 76"/>
        <xdr:cNvSpPr/>
      </xdr:nvSpPr>
      <xdr:spPr>
        <a:xfrm>
          <a:off x="4462780" y="5679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32</xdr:row>
      <xdr:rowOff>166370</xdr:rowOff>
    </xdr:from>
    <xdr:ext cx="598805" cy="258445"/>
    <xdr:sp macro="" textlink="">
      <xdr:nvSpPr>
        <xdr:cNvPr id="78" name="人件費該当値テキスト"/>
        <xdr:cNvSpPr txBox="1"/>
      </xdr:nvSpPr>
      <xdr:spPr>
        <a:xfrm>
          <a:off x="4564380" y="553466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175,602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50800</xdr:rowOff>
    </xdr:from>
    <xdr:to xmlns:xdr="http://schemas.openxmlformats.org/drawingml/2006/spreadsheetDrawing">
      <xdr:col>20</xdr:col>
      <xdr:colOff>38100</xdr:colOff>
      <xdr:row>34</xdr:row>
      <xdr:rowOff>152400</xdr:rowOff>
    </xdr:to>
    <xdr:sp macro="" textlink="">
      <xdr:nvSpPr>
        <xdr:cNvPr id="79" name="楕円 78"/>
        <xdr:cNvSpPr/>
      </xdr:nvSpPr>
      <xdr:spPr>
        <a:xfrm>
          <a:off x="3649980" y="57543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32</xdr:row>
      <xdr:rowOff>167640</xdr:rowOff>
    </xdr:from>
    <xdr:ext cx="598170" cy="259080"/>
    <xdr:sp macro="" textlink="">
      <xdr:nvSpPr>
        <xdr:cNvPr id="80" name="テキスト ボックス 79"/>
        <xdr:cNvSpPr txBox="1"/>
      </xdr:nvSpPr>
      <xdr:spPr>
        <a:xfrm>
          <a:off x="3406140" y="55359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158,366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66675</xdr:rowOff>
    </xdr:from>
    <xdr:to xmlns:xdr="http://schemas.openxmlformats.org/drawingml/2006/spreadsheetDrawing">
      <xdr:col>15</xdr:col>
      <xdr:colOff>101600</xdr:colOff>
      <xdr:row>34</xdr:row>
      <xdr:rowOff>167640</xdr:rowOff>
    </xdr:to>
    <xdr:sp macro="" textlink="">
      <xdr:nvSpPr>
        <xdr:cNvPr id="81" name="楕円 80"/>
        <xdr:cNvSpPr/>
      </xdr:nvSpPr>
      <xdr:spPr>
        <a:xfrm>
          <a:off x="2781300" y="577024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33</xdr:row>
      <xdr:rowOff>13335</xdr:rowOff>
    </xdr:from>
    <xdr:ext cx="598805" cy="258445"/>
    <xdr:sp macro="" textlink="">
      <xdr:nvSpPr>
        <xdr:cNvPr id="82" name="テキスト ボックス 81"/>
        <xdr:cNvSpPr txBox="1"/>
      </xdr:nvSpPr>
      <xdr:spPr>
        <a:xfrm>
          <a:off x="2542540" y="55492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154,849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92075</xdr:rowOff>
    </xdr:from>
    <xdr:to xmlns:xdr="http://schemas.openxmlformats.org/drawingml/2006/spreadsheetDrawing">
      <xdr:col>10</xdr:col>
      <xdr:colOff>165100</xdr:colOff>
      <xdr:row>35</xdr:row>
      <xdr:rowOff>22225</xdr:rowOff>
    </xdr:to>
    <xdr:sp macro="" textlink="">
      <xdr:nvSpPr>
        <xdr:cNvPr id="83" name="楕円 82"/>
        <xdr:cNvSpPr/>
      </xdr:nvSpPr>
      <xdr:spPr>
        <a:xfrm>
          <a:off x="1917700" y="5795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33</xdr:row>
      <xdr:rowOff>38735</xdr:rowOff>
    </xdr:from>
    <xdr:ext cx="598170" cy="259080"/>
    <xdr:sp macro="" textlink="">
      <xdr:nvSpPr>
        <xdr:cNvPr id="84" name="テキスト ボックス 83"/>
        <xdr:cNvSpPr txBox="1"/>
      </xdr:nvSpPr>
      <xdr:spPr>
        <a:xfrm>
          <a:off x="1673860" y="55746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149,304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78105</xdr:rowOff>
    </xdr:from>
    <xdr:to xmlns:xdr="http://schemas.openxmlformats.org/drawingml/2006/spreadsheetDrawing">
      <xdr:col>6</xdr:col>
      <xdr:colOff>38100</xdr:colOff>
      <xdr:row>35</xdr:row>
      <xdr:rowOff>8255</xdr:rowOff>
    </xdr:to>
    <xdr:sp macro="" textlink="">
      <xdr:nvSpPr>
        <xdr:cNvPr id="85" name="楕円 84"/>
        <xdr:cNvSpPr/>
      </xdr:nvSpPr>
      <xdr:spPr>
        <a:xfrm>
          <a:off x="1054100" y="578167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33</xdr:row>
      <xdr:rowOff>24765</xdr:rowOff>
    </xdr:from>
    <xdr:ext cx="598170" cy="259080"/>
    <xdr:sp macro="" textlink="">
      <xdr:nvSpPr>
        <xdr:cNvPr id="86" name="テキスト ボックス 85"/>
        <xdr:cNvSpPr txBox="1"/>
      </xdr:nvSpPr>
      <xdr:spPr>
        <a:xfrm>
          <a:off x="810260" y="55606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152,306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7" name="正方形/長方形 86"/>
        <xdr:cNvSpPr/>
      </xdr:nvSpPr>
      <xdr:spPr>
        <a:xfrm>
          <a:off x="741680" y="72694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140335</xdr:rowOff>
    </xdr:to>
    <xdr:sp macro="" textlink="">
      <xdr:nvSpPr>
        <xdr:cNvPr id="88" name="正方形/長方形 87"/>
        <xdr:cNvSpPr/>
      </xdr:nvSpPr>
      <xdr:spPr>
        <a:xfrm>
          <a:off x="86868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89" name="正方形/長方形 88"/>
        <xdr:cNvSpPr/>
      </xdr:nvSpPr>
      <xdr:spPr>
        <a:xfrm>
          <a:off x="86868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140335</xdr:rowOff>
    </xdr:to>
    <xdr:sp macro="" textlink="">
      <xdr:nvSpPr>
        <xdr:cNvPr id="90" name="正方形/長方形 89"/>
        <xdr:cNvSpPr/>
      </xdr:nvSpPr>
      <xdr:spPr>
        <a:xfrm>
          <a:off x="185420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1" name="正方形/長方形 90"/>
        <xdr:cNvSpPr/>
      </xdr:nvSpPr>
      <xdr:spPr>
        <a:xfrm>
          <a:off x="185420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140335</xdr:rowOff>
    </xdr:to>
    <xdr:sp macro="" textlink="">
      <xdr:nvSpPr>
        <xdr:cNvPr id="92" name="正方形/長方形 91"/>
        <xdr:cNvSpPr/>
      </xdr:nvSpPr>
      <xdr:spPr>
        <a:xfrm>
          <a:off x="29667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3" name="正方形/長方形 92"/>
        <xdr:cNvSpPr/>
      </xdr:nvSpPr>
      <xdr:spPr>
        <a:xfrm>
          <a:off x="29667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4" name="正方形/長方形 93"/>
        <xdr:cNvSpPr/>
      </xdr:nvSpPr>
      <xdr:spPr>
        <a:xfrm>
          <a:off x="741680" y="80759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885" cy="225425"/>
    <xdr:sp macro="" textlink="">
      <xdr:nvSpPr>
        <xdr:cNvPr id="95" name="テキスト ボックス 94"/>
        <xdr:cNvSpPr txBox="1"/>
      </xdr:nvSpPr>
      <xdr:spPr>
        <a:xfrm>
          <a:off x="70866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6" name="直線コネクタ 95"/>
        <xdr:cNvCxnSpPr/>
      </xdr:nvCxnSpPr>
      <xdr:spPr>
        <a:xfrm>
          <a:off x="741680" y="10312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97" name="直線コネクタ 96"/>
        <xdr:cNvCxnSpPr/>
      </xdr:nvCxnSpPr>
      <xdr:spPr>
        <a:xfrm>
          <a:off x="741680" y="99936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128270</xdr:rowOff>
    </xdr:from>
    <xdr:ext cx="248920" cy="258445"/>
    <xdr:sp macro="" textlink="">
      <xdr:nvSpPr>
        <xdr:cNvPr id="98" name="テキスト ボックス 97"/>
        <xdr:cNvSpPr txBox="1"/>
      </xdr:nvSpPr>
      <xdr:spPr>
        <a:xfrm>
          <a:off x="502920" y="985520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99" name="直線コネクタ 98"/>
        <xdr:cNvCxnSpPr/>
      </xdr:nvCxnSpPr>
      <xdr:spPr>
        <a:xfrm>
          <a:off x="741680" y="9674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144145</xdr:rowOff>
    </xdr:from>
    <xdr:ext cx="595630" cy="258445"/>
    <xdr:sp macro="" textlink="">
      <xdr:nvSpPr>
        <xdr:cNvPr id="100" name="テキスト ボックス 99"/>
        <xdr:cNvSpPr txBox="1"/>
      </xdr:nvSpPr>
      <xdr:spPr>
        <a:xfrm>
          <a:off x="166370" y="953579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131445</xdr:rowOff>
    </xdr:from>
    <xdr:to xmlns:xdr="http://schemas.openxmlformats.org/drawingml/2006/spreadsheetDrawing">
      <xdr:col>28</xdr:col>
      <xdr:colOff>114300</xdr:colOff>
      <xdr:row>55</xdr:row>
      <xdr:rowOff>131445</xdr:rowOff>
    </xdr:to>
    <xdr:cxnSp macro="">
      <xdr:nvCxnSpPr>
        <xdr:cNvPr id="101" name="直線コネクタ 100"/>
        <xdr:cNvCxnSpPr/>
      </xdr:nvCxnSpPr>
      <xdr:spPr>
        <a:xfrm>
          <a:off x="741680" y="935545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160655</xdr:rowOff>
    </xdr:from>
    <xdr:ext cx="595630" cy="259080"/>
    <xdr:sp macro="" textlink="">
      <xdr:nvSpPr>
        <xdr:cNvPr id="102" name="テキスト ボックス 101"/>
        <xdr:cNvSpPr txBox="1"/>
      </xdr:nvSpPr>
      <xdr:spPr>
        <a:xfrm>
          <a:off x="166370" y="92170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3" name="直線コネクタ 102"/>
        <xdr:cNvCxnSpPr/>
      </xdr:nvCxnSpPr>
      <xdr:spPr>
        <a:xfrm>
          <a:off x="741680" y="90366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5715</xdr:rowOff>
    </xdr:from>
    <xdr:ext cx="595630" cy="259080"/>
    <xdr:sp macro="" textlink="">
      <xdr:nvSpPr>
        <xdr:cNvPr id="104" name="テキスト ボックス 103"/>
        <xdr:cNvSpPr txBox="1"/>
      </xdr:nvSpPr>
      <xdr:spPr>
        <a:xfrm>
          <a:off x="166370" y="88944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05" name="直線コネクタ 104"/>
        <xdr:cNvCxnSpPr/>
      </xdr:nvCxnSpPr>
      <xdr:spPr>
        <a:xfrm>
          <a:off x="741680" y="87179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95630" cy="259080"/>
    <xdr:sp macro="" textlink="">
      <xdr:nvSpPr>
        <xdr:cNvPr id="106" name="テキスト ボックス 105"/>
        <xdr:cNvSpPr txBox="1"/>
      </xdr:nvSpPr>
      <xdr:spPr>
        <a:xfrm>
          <a:off x="166370" y="85756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07" name="直線コネクタ 106"/>
        <xdr:cNvCxnSpPr/>
      </xdr:nvCxnSpPr>
      <xdr:spPr>
        <a:xfrm>
          <a:off x="741680" y="83947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95630" cy="259080"/>
    <xdr:sp macro="" textlink="">
      <xdr:nvSpPr>
        <xdr:cNvPr id="108" name="テキスト ボックス 107"/>
        <xdr:cNvSpPr txBox="1"/>
      </xdr:nvSpPr>
      <xdr:spPr>
        <a:xfrm>
          <a:off x="166370" y="82562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9" name="直線コネクタ 108"/>
        <xdr:cNvCxnSpPr/>
      </xdr:nvCxnSpPr>
      <xdr:spPr>
        <a:xfrm>
          <a:off x="741680" y="8075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5630" cy="258445"/>
    <xdr:sp macro="" textlink="">
      <xdr:nvSpPr>
        <xdr:cNvPr id="110" name="テキスト ボックス 109"/>
        <xdr:cNvSpPr txBox="1"/>
      </xdr:nvSpPr>
      <xdr:spPr>
        <a:xfrm>
          <a:off x="166370" y="79375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1" name="物件費グラフ枠"/>
        <xdr:cNvSpPr/>
      </xdr:nvSpPr>
      <xdr:spPr>
        <a:xfrm>
          <a:off x="741680" y="80759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10795</xdr:rowOff>
    </xdr:from>
    <xdr:to xmlns:xdr="http://schemas.openxmlformats.org/drawingml/2006/spreadsheetDrawing">
      <xdr:col>24</xdr:col>
      <xdr:colOff>62865</xdr:colOff>
      <xdr:row>58</xdr:row>
      <xdr:rowOff>91440</xdr:rowOff>
    </xdr:to>
    <xdr:cxnSp macro="">
      <xdr:nvCxnSpPr>
        <xdr:cNvPr id="112" name="直線コネクタ 111"/>
        <xdr:cNvCxnSpPr/>
      </xdr:nvCxnSpPr>
      <xdr:spPr>
        <a:xfrm flipV="1">
          <a:off x="4511675" y="8564245"/>
          <a:ext cx="1270" cy="1254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95250</xdr:rowOff>
    </xdr:from>
    <xdr:ext cx="534670" cy="259080"/>
    <xdr:sp macro="" textlink="">
      <xdr:nvSpPr>
        <xdr:cNvPr id="113" name="物件費最小値テキスト"/>
        <xdr:cNvSpPr txBox="1"/>
      </xdr:nvSpPr>
      <xdr:spPr>
        <a:xfrm>
          <a:off x="4564380" y="9822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54,854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91440</xdr:rowOff>
    </xdr:from>
    <xdr:to xmlns:xdr="http://schemas.openxmlformats.org/drawingml/2006/spreadsheetDrawing">
      <xdr:col>24</xdr:col>
      <xdr:colOff>152400</xdr:colOff>
      <xdr:row>58</xdr:row>
      <xdr:rowOff>91440</xdr:rowOff>
    </xdr:to>
    <xdr:cxnSp macro="">
      <xdr:nvCxnSpPr>
        <xdr:cNvPr id="114" name="直線コネクタ 113"/>
        <xdr:cNvCxnSpPr/>
      </xdr:nvCxnSpPr>
      <xdr:spPr>
        <a:xfrm>
          <a:off x="4429760" y="98183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128905</xdr:rowOff>
    </xdr:from>
    <xdr:ext cx="598805" cy="258445"/>
    <xdr:sp macro="" textlink="">
      <xdr:nvSpPr>
        <xdr:cNvPr id="115" name="物件費最大値テキスト"/>
        <xdr:cNvSpPr txBox="1"/>
      </xdr:nvSpPr>
      <xdr:spPr>
        <a:xfrm>
          <a:off x="4564380" y="83470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446,881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10795</xdr:rowOff>
    </xdr:from>
    <xdr:to xmlns:xdr="http://schemas.openxmlformats.org/drawingml/2006/spreadsheetDrawing">
      <xdr:col>24</xdr:col>
      <xdr:colOff>152400</xdr:colOff>
      <xdr:row>51</xdr:row>
      <xdr:rowOff>10795</xdr:rowOff>
    </xdr:to>
    <xdr:cxnSp macro="">
      <xdr:nvCxnSpPr>
        <xdr:cNvPr id="116" name="直線コネクタ 115"/>
        <xdr:cNvCxnSpPr/>
      </xdr:nvCxnSpPr>
      <xdr:spPr>
        <a:xfrm>
          <a:off x="4429760" y="85642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55</xdr:row>
      <xdr:rowOff>155575</xdr:rowOff>
    </xdr:from>
    <xdr:to xmlns:xdr="http://schemas.openxmlformats.org/drawingml/2006/spreadsheetDrawing">
      <xdr:col>24</xdr:col>
      <xdr:colOff>63500</xdr:colOff>
      <xdr:row>56</xdr:row>
      <xdr:rowOff>39370</xdr:rowOff>
    </xdr:to>
    <xdr:cxnSp macro="">
      <xdr:nvCxnSpPr>
        <xdr:cNvPr id="117" name="直線コネクタ 116"/>
        <xdr:cNvCxnSpPr/>
      </xdr:nvCxnSpPr>
      <xdr:spPr>
        <a:xfrm>
          <a:off x="3700780" y="9379585"/>
          <a:ext cx="8128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3810</xdr:rowOff>
    </xdr:from>
    <xdr:ext cx="598805" cy="259080"/>
    <xdr:sp macro="" textlink="">
      <xdr:nvSpPr>
        <xdr:cNvPr id="118" name="物件費平均値テキスト"/>
        <xdr:cNvSpPr txBox="1"/>
      </xdr:nvSpPr>
      <xdr:spPr>
        <a:xfrm>
          <a:off x="4564380" y="95631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111,890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25400</xdr:rowOff>
    </xdr:from>
    <xdr:to xmlns:xdr="http://schemas.openxmlformats.org/drawingml/2006/spreadsheetDrawing">
      <xdr:col>24</xdr:col>
      <xdr:colOff>114300</xdr:colOff>
      <xdr:row>57</xdr:row>
      <xdr:rowOff>127000</xdr:rowOff>
    </xdr:to>
    <xdr:sp macro="" textlink="">
      <xdr:nvSpPr>
        <xdr:cNvPr id="119" name="フローチャート: 判断 118"/>
        <xdr:cNvSpPr/>
      </xdr:nvSpPr>
      <xdr:spPr>
        <a:xfrm>
          <a:off x="4462780" y="958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55</xdr:row>
      <xdr:rowOff>155575</xdr:rowOff>
    </xdr:from>
    <xdr:to xmlns:xdr="http://schemas.openxmlformats.org/drawingml/2006/spreadsheetDrawing">
      <xdr:col>19</xdr:col>
      <xdr:colOff>177800</xdr:colOff>
      <xdr:row>56</xdr:row>
      <xdr:rowOff>60325</xdr:rowOff>
    </xdr:to>
    <xdr:cxnSp macro="">
      <xdr:nvCxnSpPr>
        <xdr:cNvPr id="120" name="直線コネクタ 119"/>
        <xdr:cNvCxnSpPr/>
      </xdr:nvCxnSpPr>
      <xdr:spPr>
        <a:xfrm flipV="1">
          <a:off x="2832100" y="9379585"/>
          <a:ext cx="86868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52705</xdr:rowOff>
    </xdr:from>
    <xdr:to xmlns:xdr="http://schemas.openxmlformats.org/drawingml/2006/spreadsheetDrawing">
      <xdr:col>20</xdr:col>
      <xdr:colOff>38100</xdr:colOff>
      <xdr:row>57</xdr:row>
      <xdr:rowOff>154305</xdr:rowOff>
    </xdr:to>
    <xdr:sp macro="" textlink="">
      <xdr:nvSpPr>
        <xdr:cNvPr id="121" name="フローチャート: 判断 120"/>
        <xdr:cNvSpPr/>
      </xdr:nvSpPr>
      <xdr:spPr>
        <a:xfrm>
          <a:off x="3649980" y="961199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145415</xdr:rowOff>
    </xdr:from>
    <xdr:ext cx="598170" cy="258445"/>
    <xdr:sp macro="" textlink="">
      <xdr:nvSpPr>
        <xdr:cNvPr id="122" name="テキスト ボックス 121"/>
        <xdr:cNvSpPr txBox="1"/>
      </xdr:nvSpPr>
      <xdr:spPr>
        <a:xfrm>
          <a:off x="3406140" y="97047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103,535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60325</xdr:rowOff>
    </xdr:from>
    <xdr:to xmlns:xdr="http://schemas.openxmlformats.org/drawingml/2006/spreadsheetDrawing">
      <xdr:col>15</xdr:col>
      <xdr:colOff>50800</xdr:colOff>
      <xdr:row>56</xdr:row>
      <xdr:rowOff>126365</xdr:rowOff>
    </xdr:to>
    <xdr:cxnSp macro="">
      <xdr:nvCxnSpPr>
        <xdr:cNvPr id="123" name="直線コネクタ 122"/>
        <xdr:cNvCxnSpPr/>
      </xdr:nvCxnSpPr>
      <xdr:spPr>
        <a:xfrm flipV="1">
          <a:off x="1968500" y="9451975"/>
          <a:ext cx="8636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49530</xdr:rowOff>
    </xdr:from>
    <xdr:to xmlns:xdr="http://schemas.openxmlformats.org/drawingml/2006/spreadsheetDrawing">
      <xdr:col>15</xdr:col>
      <xdr:colOff>101600</xdr:colOff>
      <xdr:row>57</xdr:row>
      <xdr:rowOff>151130</xdr:rowOff>
    </xdr:to>
    <xdr:sp macro="" textlink="">
      <xdr:nvSpPr>
        <xdr:cNvPr id="124" name="フローチャート: 判断 123"/>
        <xdr:cNvSpPr/>
      </xdr:nvSpPr>
      <xdr:spPr>
        <a:xfrm>
          <a:off x="27813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142240</xdr:rowOff>
    </xdr:from>
    <xdr:ext cx="598805" cy="257810"/>
    <xdr:sp macro="" textlink="">
      <xdr:nvSpPr>
        <xdr:cNvPr id="125" name="テキスト ボックス 124"/>
        <xdr:cNvSpPr txBox="1"/>
      </xdr:nvSpPr>
      <xdr:spPr>
        <a:xfrm>
          <a:off x="2542540" y="970153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104,552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56</xdr:row>
      <xdr:rowOff>106045</xdr:rowOff>
    </xdr:from>
    <xdr:to xmlns:xdr="http://schemas.openxmlformats.org/drawingml/2006/spreadsheetDrawing">
      <xdr:col>10</xdr:col>
      <xdr:colOff>114300</xdr:colOff>
      <xdr:row>56</xdr:row>
      <xdr:rowOff>126365</xdr:rowOff>
    </xdr:to>
    <xdr:cxnSp macro="">
      <xdr:nvCxnSpPr>
        <xdr:cNvPr id="126" name="直線コネクタ 125"/>
        <xdr:cNvCxnSpPr/>
      </xdr:nvCxnSpPr>
      <xdr:spPr>
        <a:xfrm>
          <a:off x="1104900" y="9497695"/>
          <a:ext cx="8636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77470</xdr:rowOff>
    </xdr:from>
    <xdr:to xmlns:xdr="http://schemas.openxmlformats.org/drawingml/2006/spreadsheetDrawing">
      <xdr:col>10</xdr:col>
      <xdr:colOff>165100</xdr:colOff>
      <xdr:row>58</xdr:row>
      <xdr:rowOff>7620</xdr:rowOff>
    </xdr:to>
    <xdr:sp macro="" textlink="">
      <xdr:nvSpPr>
        <xdr:cNvPr id="127" name="フローチャート: 判断 126"/>
        <xdr:cNvSpPr/>
      </xdr:nvSpPr>
      <xdr:spPr>
        <a:xfrm>
          <a:off x="1917700" y="9636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167640</xdr:rowOff>
    </xdr:from>
    <xdr:ext cx="534670" cy="259080"/>
    <xdr:sp macro="" textlink="">
      <xdr:nvSpPr>
        <xdr:cNvPr id="128" name="テキスト ボックス 127"/>
        <xdr:cNvSpPr txBox="1"/>
      </xdr:nvSpPr>
      <xdr:spPr>
        <a:xfrm>
          <a:off x="1706245" y="9726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80010</xdr:rowOff>
    </xdr:from>
    <xdr:to xmlns:xdr="http://schemas.openxmlformats.org/drawingml/2006/spreadsheetDrawing">
      <xdr:col>6</xdr:col>
      <xdr:colOff>38100</xdr:colOff>
      <xdr:row>58</xdr:row>
      <xdr:rowOff>10160</xdr:rowOff>
    </xdr:to>
    <xdr:sp macro="" textlink="">
      <xdr:nvSpPr>
        <xdr:cNvPr id="129" name="フローチャート: 判断 128"/>
        <xdr:cNvSpPr/>
      </xdr:nvSpPr>
      <xdr:spPr>
        <a:xfrm>
          <a:off x="1054100" y="963930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1270</xdr:rowOff>
    </xdr:from>
    <xdr:ext cx="534035" cy="259080"/>
    <xdr:sp macro="" textlink="">
      <xdr:nvSpPr>
        <xdr:cNvPr id="130" name="テキスト ボックス 129"/>
        <xdr:cNvSpPr txBox="1"/>
      </xdr:nvSpPr>
      <xdr:spPr>
        <a:xfrm>
          <a:off x="842645" y="97282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95,183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1365" cy="259080"/>
    <xdr:sp macro="" textlink="">
      <xdr:nvSpPr>
        <xdr:cNvPr id="131" name="テキスト ボックス 130"/>
        <xdr:cNvSpPr txBox="1"/>
      </xdr:nvSpPr>
      <xdr:spPr>
        <a:xfrm>
          <a:off x="432816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2" name="テキスト ボックス 131"/>
        <xdr:cNvSpPr txBox="1"/>
      </xdr:nvSpPr>
      <xdr:spPr>
        <a:xfrm>
          <a:off x="351536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1365" cy="259080"/>
    <xdr:sp macro="" textlink="">
      <xdr:nvSpPr>
        <xdr:cNvPr id="133" name="テキスト ボックス 132"/>
        <xdr:cNvSpPr txBox="1"/>
      </xdr:nvSpPr>
      <xdr:spPr>
        <a:xfrm>
          <a:off x="264668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4" name="テキスト ボックス 133"/>
        <xdr:cNvSpPr txBox="1"/>
      </xdr:nvSpPr>
      <xdr:spPr>
        <a:xfrm>
          <a:off x="17830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5" name="テキスト ボックス 134"/>
        <xdr:cNvSpPr txBox="1"/>
      </xdr:nvSpPr>
      <xdr:spPr>
        <a:xfrm>
          <a:off x="9194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160020</xdr:rowOff>
    </xdr:from>
    <xdr:to xmlns:xdr="http://schemas.openxmlformats.org/drawingml/2006/spreadsheetDrawing">
      <xdr:col>24</xdr:col>
      <xdr:colOff>114300</xdr:colOff>
      <xdr:row>56</xdr:row>
      <xdr:rowOff>90170</xdr:rowOff>
    </xdr:to>
    <xdr:sp macro="" textlink="">
      <xdr:nvSpPr>
        <xdr:cNvPr id="136" name="楕円 135"/>
        <xdr:cNvSpPr/>
      </xdr:nvSpPr>
      <xdr:spPr>
        <a:xfrm>
          <a:off x="4462780" y="9384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11430</xdr:rowOff>
    </xdr:from>
    <xdr:ext cx="598805" cy="259080"/>
    <xdr:sp macro="" textlink="">
      <xdr:nvSpPr>
        <xdr:cNvPr id="137" name="物件費該当値テキスト"/>
        <xdr:cNvSpPr txBox="1"/>
      </xdr:nvSpPr>
      <xdr:spPr>
        <a:xfrm>
          <a:off x="4564380" y="92354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175,749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55</xdr:row>
      <xdr:rowOff>104775</xdr:rowOff>
    </xdr:from>
    <xdr:to xmlns:xdr="http://schemas.openxmlformats.org/drawingml/2006/spreadsheetDrawing">
      <xdr:col>20</xdr:col>
      <xdr:colOff>38100</xdr:colOff>
      <xdr:row>56</xdr:row>
      <xdr:rowOff>34925</xdr:rowOff>
    </xdr:to>
    <xdr:sp macro="" textlink="">
      <xdr:nvSpPr>
        <xdr:cNvPr id="138" name="楕円 137"/>
        <xdr:cNvSpPr/>
      </xdr:nvSpPr>
      <xdr:spPr>
        <a:xfrm>
          <a:off x="3649980" y="932878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54</xdr:row>
      <xdr:rowOff>51435</xdr:rowOff>
    </xdr:from>
    <xdr:ext cx="598170" cy="258445"/>
    <xdr:sp macro="" textlink="">
      <xdr:nvSpPr>
        <xdr:cNvPr id="139" name="テキスト ボックス 138"/>
        <xdr:cNvSpPr txBox="1"/>
      </xdr:nvSpPr>
      <xdr:spPr>
        <a:xfrm>
          <a:off x="3406140" y="91078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8890</xdr:rowOff>
    </xdr:from>
    <xdr:to xmlns:xdr="http://schemas.openxmlformats.org/drawingml/2006/spreadsheetDrawing">
      <xdr:col>15</xdr:col>
      <xdr:colOff>101600</xdr:colOff>
      <xdr:row>56</xdr:row>
      <xdr:rowOff>111125</xdr:rowOff>
    </xdr:to>
    <xdr:sp macro="" textlink="">
      <xdr:nvSpPr>
        <xdr:cNvPr id="140" name="楕円 139"/>
        <xdr:cNvSpPr/>
      </xdr:nvSpPr>
      <xdr:spPr>
        <a:xfrm>
          <a:off x="2781300" y="94005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54</xdr:row>
      <xdr:rowOff>127635</xdr:rowOff>
    </xdr:from>
    <xdr:ext cx="598805" cy="258445"/>
    <xdr:sp macro="" textlink="">
      <xdr:nvSpPr>
        <xdr:cNvPr id="141" name="テキスト ボックス 140"/>
        <xdr:cNvSpPr txBox="1"/>
      </xdr:nvSpPr>
      <xdr:spPr>
        <a:xfrm>
          <a:off x="2542540" y="91840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169,286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75565</xdr:rowOff>
    </xdr:from>
    <xdr:to xmlns:xdr="http://schemas.openxmlformats.org/drawingml/2006/spreadsheetDrawing">
      <xdr:col>10</xdr:col>
      <xdr:colOff>165100</xdr:colOff>
      <xdr:row>57</xdr:row>
      <xdr:rowOff>5715</xdr:rowOff>
    </xdr:to>
    <xdr:sp macro="" textlink="">
      <xdr:nvSpPr>
        <xdr:cNvPr id="142" name="楕円 141"/>
        <xdr:cNvSpPr/>
      </xdr:nvSpPr>
      <xdr:spPr>
        <a:xfrm>
          <a:off x="1917700" y="9467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22225</xdr:rowOff>
    </xdr:from>
    <xdr:ext cx="598170" cy="259080"/>
    <xdr:sp macro="" textlink="">
      <xdr:nvSpPr>
        <xdr:cNvPr id="143" name="テキスト ボックス 142"/>
        <xdr:cNvSpPr txBox="1"/>
      </xdr:nvSpPr>
      <xdr:spPr>
        <a:xfrm>
          <a:off x="1673860" y="92462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149,033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55245</xdr:rowOff>
    </xdr:from>
    <xdr:to xmlns:xdr="http://schemas.openxmlformats.org/drawingml/2006/spreadsheetDrawing">
      <xdr:col>6</xdr:col>
      <xdr:colOff>38100</xdr:colOff>
      <xdr:row>56</xdr:row>
      <xdr:rowOff>156845</xdr:rowOff>
    </xdr:to>
    <xdr:sp macro="" textlink="">
      <xdr:nvSpPr>
        <xdr:cNvPr id="144" name="楕円 143"/>
        <xdr:cNvSpPr/>
      </xdr:nvSpPr>
      <xdr:spPr>
        <a:xfrm>
          <a:off x="1054100" y="944689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1905</xdr:rowOff>
    </xdr:from>
    <xdr:ext cx="598170" cy="259080"/>
    <xdr:sp macro="" textlink="">
      <xdr:nvSpPr>
        <xdr:cNvPr id="145" name="テキスト ボックス 144"/>
        <xdr:cNvSpPr txBox="1"/>
      </xdr:nvSpPr>
      <xdr:spPr>
        <a:xfrm>
          <a:off x="810260" y="92259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6" name="正方形/長方形 145"/>
        <xdr:cNvSpPr/>
      </xdr:nvSpPr>
      <xdr:spPr>
        <a:xfrm>
          <a:off x="741680" y="106222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140335</xdr:rowOff>
    </xdr:to>
    <xdr:sp macro="" textlink="">
      <xdr:nvSpPr>
        <xdr:cNvPr id="147" name="正方形/長方形 146"/>
        <xdr:cNvSpPr/>
      </xdr:nvSpPr>
      <xdr:spPr>
        <a:xfrm>
          <a:off x="86868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8" name="正方形/長方形 147"/>
        <xdr:cNvSpPr/>
      </xdr:nvSpPr>
      <xdr:spPr>
        <a:xfrm>
          <a:off x="86868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140335</xdr:rowOff>
    </xdr:to>
    <xdr:sp macro="" textlink="">
      <xdr:nvSpPr>
        <xdr:cNvPr id="149" name="正方形/長方形 148"/>
        <xdr:cNvSpPr/>
      </xdr:nvSpPr>
      <xdr:spPr>
        <a:xfrm>
          <a:off x="185420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0" name="正方形/長方形 149"/>
        <xdr:cNvSpPr/>
      </xdr:nvSpPr>
      <xdr:spPr>
        <a:xfrm>
          <a:off x="185420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140335</xdr:rowOff>
    </xdr:to>
    <xdr:sp macro="" textlink="">
      <xdr:nvSpPr>
        <xdr:cNvPr id="151" name="正方形/長方形 150"/>
        <xdr:cNvSpPr/>
      </xdr:nvSpPr>
      <xdr:spPr>
        <a:xfrm>
          <a:off x="29667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2" name="正方形/長方形 151"/>
        <xdr:cNvSpPr/>
      </xdr:nvSpPr>
      <xdr:spPr>
        <a:xfrm>
          <a:off x="29667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3" name="正方形/長方形 152"/>
        <xdr:cNvSpPr/>
      </xdr:nvSpPr>
      <xdr:spPr>
        <a:xfrm>
          <a:off x="741680" y="114287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885" cy="225425"/>
    <xdr:sp macro="" textlink="">
      <xdr:nvSpPr>
        <xdr:cNvPr id="154" name="テキスト ボックス 153"/>
        <xdr:cNvSpPr txBox="1"/>
      </xdr:nvSpPr>
      <xdr:spPr>
        <a:xfrm>
          <a:off x="708660"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5" name="直線コネクタ 154"/>
        <xdr:cNvCxnSpPr/>
      </xdr:nvCxnSpPr>
      <xdr:spPr>
        <a:xfrm>
          <a:off x="741680" y="13665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140335</xdr:rowOff>
    </xdr:from>
    <xdr:to xmlns:xdr="http://schemas.openxmlformats.org/drawingml/2006/spreadsheetDrawing">
      <xdr:col>28</xdr:col>
      <xdr:colOff>114300</xdr:colOff>
      <xdr:row>78</xdr:row>
      <xdr:rowOff>140335</xdr:rowOff>
    </xdr:to>
    <xdr:cxnSp macro="">
      <xdr:nvCxnSpPr>
        <xdr:cNvPr id="156" name="直線コネクタ 155"/>
        <xdr:cNvCxnSpPr/>
      </xdr:nvCxnSpPr>
      <xdr:spPr>
        <a:xfrm>
          <a:off x="741680" y="132200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167640</xdr:rowOff>
    </xdr:from>
    <xdr:ext cx="248920" cy="259080"/>
    <xdr:sp macro="" textlink="">
      <xdr:nvSpPr>
        <xdr:cNvPr id="157" name="テキスト ボックス 156"/>
        <xdr:cNvSpPr txBox="1"/>
      </xdr:nvSpPr>
      <xdr:spPr>
        <a:xfrm>
          <a:off x="502920" y="1307973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58" name="直線コネクタ 157"/>
        <xdr:cNvCxnSpPr/>
      </xdr:nvCxnSpPr>
      <xdr:spPr>
        <a:xfrm>
          <a:off x="741680" y="127698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75</xdr:row>
      <xdr:rowOff>54610</xdr:rowOff>
    </xdr:from>
    <xdr:ext cx="531495" cy="258445"/>
    <xdr:sp macro="" textlink="">
      <xdr:nvSpPr>
        <xdr:cNvPr id="159" name="テキスト ボックス 158"/>
        <xdr:cNvSpPr txBox="1"/>
      </xdr:nvSpPr>
      <xdr:spPr>
        <a:xfrm>
          <a:off x="225425" y="1263142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0" name="直線コネクタ 159"/>
        <xdr:cNvCxnSpPr/>
      </xdr:nvCxnSpPr>
      <xdr:spPr>
        <a:xfrm>
          <a:off x="741680" y="123240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72</xdr:row>
      <xdr:rowOff>111760</xdr:rowOff>
    </xdr:from>
    <xdr:ext cx="531495" cy="259080"/>
    <xdr:sp macro="" textlink="">
      <xdr:nvSpPr>
        <xdr:cNvPr id="161" name="テキスト ボックス 160"/>
        <xdr:cNvSpPr txBox="1"/>
      </xdr:nvSpPr>
      <xdr:spPr>
        <a:xfrm>
          <a:off x="225425" y="121856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140335</xdr:rowOff>
    </xdr:from>
    <xdr:to xmlns:xdr="http://schemas.openxmlformats.org/drawingml/2006/spreadsheetDrawing">
      <xdr:col>28</xdr:col>
      <xdr:colOff>114300</xdr:colOff>
      <xdr:row>70</xdr:row>
      <xdr:rowOff>140335</xdr:rowOff>
    </xdr:to>
    <xdr:cxnSp macro="">
      <xdr:nvCxnSpPr>
        <xdr:cNvPr id="162" name="直線コネクタ 161"/>
        <xdr:cNvCxnSpPr/>
      </xdr:nvCxnSpPr>
      <xdr:spPr>
        <a:xfrm>
          <a:off x="741680" y="118789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167640</xdr:rowOff>
    </xdr:from>
    <xdr:ext cx="531495" cy="259080"/>
    <xdr:sp macro="" textlink="">
      <xdr:nvSpPr>
        <xdr:cNvPr id="163" name="テキスト ボックス 162"/>
        <xdr:cNvSpPr txBox="1"/>
      </xdr:nvSpPr>
      <xdr:spPr>
        <a:xfrm>
          <a:off x="225425" y="117386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4" name="直線コネクタ 163"/>
        <xdr:cNvCxnSpPr/>
      </xdr:nvCxnSpPr>
      <xdr:spPr>
        <a:xfrm>
          <a:off x="741680" y="114287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8445"/>
    <xdr:sp macro="" textlink="">
      <xdr:nvSpPr>
        <xdr:cNvPr id="165" name="テキスト ボックス 164"/>
        <xdr:cNvSpPr txBox="1"/>
      </xdr:nvSpPr>
      <xdr:spPr>
        <a:xfrm>
          <a:off x="225425" y="112903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6" name="維持補修費グラフ枠"/>
        <xdr:cNvSpPr/>
      </xdr:nvSpPr>
      <xdr:spPr>
        <a:xfrm>
          <a:off x="741680" y="114287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144780</xdr:rowOff>
    </xdr:from>
    <xdr:to xmlns:xdr="http://schemas.openxmlformats.org/drawingml/2006/spreadsheetDrawing">
      <xdr:col>24</xdr:col>
      <xdr:colOff>62865</xdr:colOff>
      <xdr:row>78</xdr:row>
      <xdr:rowOff>120650</xdr:rowOff>
    </xdr:to>
    <xdr:cxnSp macro="">
      <xdr:nvCxnSpPr>
        <xdr:cNvPr id="167" name="直線コネクタ 166"/>
        <xdr:cNvCxnSpPr/>
      </xdr:nvCxnSpPr>
      <xdr:spPr>
        <a:xfrm flipV="1">
          <a:off x="4511675" y="12051030"/>
          <a:ext cx="1270" cy="1149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124460</xdr:rowOff>
    </xdr:from>
    <xdr:ext cx="378460" cy="258445"/>
    <xdr:sp macro="" textlink="">
      <xdr:nvSpPr>
        <xdr:cNvPr id="168" name="維持補修費最小値テキスト"/>
        <xdr:cNvSpPr txBox="1"/>
      </xdr:nvSpPr>
      <xdr:spPr>
        <a:xfrm>
          <a:off x="4564380" y="1320419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120650</xdr:rowOff>
    </xdr:from>
    <xdr:to xmlns:xdr="http://schemas.openxmlformats.org/drawingml/2006/spreadsheetDrawing">
      <xdr:col>24</xdr:col>
      <xdr:colOff>152400</xdr:colOff>
      <xdr:row>78</xdr:row>
      <xdr:rowOff>120650</xdr:rowOff>
    </xdr:to>
    <xdr:cxnSp macro="">
      <xdr:nvCxnSpPr>
        <xdr:cNvPr id="169" name="直線コネクタ 168"/>
        <xdr:cNvCxnSpPr/>
      </xdr:nvCxnSpPr>
      <xdr:spPr>
        <a:xfrm>
          <a:off x="4429760" y="132003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91440</xdr:rowOff>
    </xdr:from>
    <xdr:ext cx="534670" cy="258445"/>
    <xdr:sp macro="" textlink="">
      <xdr:nvSpPr>
        <xdr:cNvPr id="170" name="維持補修費最大値テキスト"/>
        <xdr:cNvSpPr txBox="1"/>
      </xdr:nvSpPr>
      <xdr:spPr>
        <a:xfrm>
          <a:off x="4564380" y="118300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52,278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144780</xdr:rowOff>
    </xdr:from>
    <xdr:to xmlns:xdr="http://schemas.openxmlformats.org/drawingml/2006/spreadsheetDrawing">
      <xdr:col>24</xdr:col>
      <xdr:colOff>152400</xdr:colOff>
      <xdr:row>71</xdr:row>
      <xdr:rowOff>144780</xdr:rowOff>
    </xdr:to>
    <xdr:cxnSp macro="">
      <xdr:nvCxnSpPr>
        <xdr:cNvPr id="171" name="直線コネクタ 170"/>
        <xdr:cNvCxnSpPr/>
      </xdr:nvCxnSpPr>
      <xdr:spPr>
        <a:xfrm>
          <a:off x="4429760" y="120510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40005</xdr:rowOff>
    </xdr:from>
    <xdr:to xmlns:xdr="http://schemas.openxmlformats.org/drawingml/2006/spreadsheetDrawing">
      <xdr:col>24</xdr:col>
      <xdr:colOff>63500</xdr:colOff>
      <xdr:row>77</xdr:row>
      <xdr:rowOff>43815</xdr:rowOff>
    </xdr:to>
    <xdr:cxnSp macro="">
      <xdr:nvCxnSpPr>
        <xdr:cNvPr id="172" name="直線コネクタ 171"/>
        <xdr:cNvCxnSpPr/>
      </xdr:nvCxnSpPr>
      <xdr:spPr>
        <a:xfrm flipV="1">
          <a:off x="3700780" y="12952095"/>
          <a:ext cx="8128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69215</xdr:rowOff>
    </xdr:from>
    <xdr:ext cx="469900" cy="258445"/>
    <xdr:sp macro="" textlink="">
      <xdr:nvSpPr>
        <xdr:cNvPr id="173" name="維持補修費平均値テキスト"/>
        <xdr:cNvSpPr txBox="1"/>
      </xdr:nvSpPr>
      <xdr:spPr>
        <a:xfrm>
          <a:off x="4564380" y="129813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90805</xdr:rowOff>
    </xdr:from>
    <xdr:to xmlns:xdr="http://schemas.openxmlformats.org/drawingml/2006/spreadsheetDrawing">
      <xdr:col>24</xdr:col>
      <xdr:colOff>114300</xdr:colOff>
      <xdr:row>78</xdr:row>
      <xdr:rowOff>20955</xdr:rowOff>
    </xdr:to>
    <xdr:sp macro="" textlink="">
      <xdr:nvSpPr>
        <xdr:cNvPr id="174" name="フローチャート: 判断 173"/>
        <xdr:cNvSpPr/>
      </xdr:nvSpPr>
      <xdr:spPr>
        <a:xfrm>
          <a:off x="4462780" y="13002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43815</xdr:rowOff>
    </xdr:from>
    <xdr:to xmlns:xdr="http://schemas.openxmlformats.org/drawingml/2006/spreadsheetDrawing">
      <xdr:col>19</xdr:col>
      <xdr:colOff>177800</xdr:colOff>
      <xdr:row>77</xdr:row>
      <xdr:rowOff>140335</xdr:rowOff>
    </xdr:to>
    <xdr:cxnSp macro="">
      <xdr:nvCxnSpPr>
        <xdr:cNvPr id="175" name="直線コネクタ 174"/>
        <xdr:cNvCxnSpPr/>
      </xdr:nvCxnSpPr>
      <xdr:spPr>
        <a:xfrm flipV="1">
          <a:off x="2832100" y="12955905"/>
          <a:ext cx="86868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99695</xdr:rowOff>
    </xdr:from>
    <xdr:to xmlns:xdr="http://schemas.openxmlformats.org/drawingml/2006/spreadsheetDrawing">
      <xdr:col>20</xdr:col>
      <xdr:colOff>38100</xdr:colOff>
      <xdr:row>78</xdr:row>
      <xdr:rowOff>29845</xdr:rowOff>
    </xdr:to>
    <xdr:sp macro="" textlink="">
      <xdr:nvSpPr>
        <xdr:cNvPr id="176" name="フローチャート: 判断 175"/>
        <xdr:cNvSpPr/>
      </xdr:nvSpPr>
      <xdr:spPr>
        <a:xfrm>
          <a:off x="3649980" y="1301178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20955</xdr:rowOff>
    </xdr:from>
    <xdr:ext cx="469900" cy="259080"/>
    <xdr:sp macro="" textlink="">
      <xdr:nvSpPr>
        <xdr:cNvPr id="177" name="テキスト ボックス 176"/>
        <xdr:cNvSpPr txBox="1"/>
      </xdr:nvSpPr>
      <xdr:spPr>
        <a:xfrm>
          <a:off x="3470910" y="131006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80645</xdr:rowOff>
    </xdr:from>
    <xdr:to xmlns:xdr="http://schemas.openxmlformats.org/drawingml/2006/spreadsheetDrawing">
      <xdr:col>15</xdr:col>
      <xdr:colOff>50800</xdr:colOff>
      <xdr:row>77</xdr:row>
      <xdr:rowOff>140335</xdr:rowOff>
    </xdr:to>
    <xdr:cxnSp macro="">
      <xdr:nvCxnSpPr>
        <xdr:cNvPr id="178" name="直線コネクタ 177"/>
        <xdr:cNvCxnSpPr/>
      </xdr:nvCxnSpPr>
      <xdr:spPr>
        <a:xfrm>
          <a:off x="1968500" y="12992735"/>
          <a:ext cx="8636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99695</xdr:rowOff>
    </xdr:from>
    <xdr:to xmlns:xdr="http://schemas.openxmlformats.org/drawingml/2006/spreadsheetDrawing">
      <xdr:col>15</xdr:col>
      <xdr:colOff>101600</xdr:colOff>
      <xdr:row>78</xdr:row>
      <xdr:rowOff>29845</xdr:rowOff>
    </xdr:to>
    <xdr:sp macro="" textlink="">
      <xdr:nvSpPr>
        <xdr:cNvPr id="179" name="フローチャート: 判断 178"/>
        <xdr:cNvSpPr/>
      </xdr:nvSpPr>
      <xdr:spPr>
        <a:xfrm>
          <a:off x="2781300" y="130117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20955</xdr:rowOff>
    </xdr:from>
    <xdr:ext cx="469265" cy="259080"/>
    <xdr:sp macro="" textlink="">
      <xdr:nvSpPr>
        <xdr:cNvPr id="180" name="テキスト ボックス 179"/>
        <xdr:cNvSpPr txBox="1"/>
      </xdr:nvSpPr>
      <xdr:spPr>
        <a:xfrm>
          <a:off x="2602230" y="131006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74930</xdr:rowOff>
    </xdr:from>
    <xdr:to xmlns:xdr="http://schemas.openxmlformats.org/drawingml/2006/spreadsheetDrawing">
      <xdr:col>10</xdr:col>
      <xdr:colOff>114300</xdr:colOff>
      <xdr:row>77</xdr:row>
      <xdr:rowOff>80645</xdr:rowOff>
    </xdr:to>
    <xdr:cxnSp macro="">
      <xdr:nvCxnSpPr>
        <xdr:cNvPr id="181" name="直線コネクタ 180"/>
        <xdr:cNvCxnSpPr/>
      </xdr:nvCxnSpPr>
      <xdr:spPr>
        <a:xfrm>
          <a:off x="1104900" y="12987020"/>
          <a:ext cx="8636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103505</xdr:rowOff>
    </xdr:from>
    <xdr:to xmlns:xdr="http://schemas.openxmlformats.org/drawingml/2006/spreadsheetDrawing">
      <xdr:col>10</xdr:col>
      <xdr:colOff>165100</xdr:colOff>
      <xdr:row>78</xdr:row>
      <xdr:rowOff>33655</xdr:rowOff>
    </xdr:to>
    <xdr:sp macro="" textlink="">
      <xdr:nvSpPr>
        <xdr:cNvPr id="182" name="フローチャート: 判断 181"/>
        <xdr:cNvSpPr/>
      </xdr:nvSpPr>
      <xdr:spPr>
        <a:xfrm>
          <a:off x="1917700" y="130155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24765</xdr:rowOff>
    </xdr:from>
    <xdr:ext cx="469265" cy="259080"/>
    <xdr:sp macro="" textlink="">
      <xdr:nvSpPr>
        <xdr:cNvPr id="183" name="テキスト ボックス 182"/>
        <xdr:cNvSpPr txBox="1"/>
      </xdr:nvSpPr>
      <xdr:spPr>
        <a:xfrm>
          <a:off x="1738630" y="131044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122555</xdr:rowOff>
    </xdr:from>
    <xdr:to xmlns:xdr="http://schemas.openxmlformats.org/drawingml/2006/spreadsheetDrawing">
      <xdr:col>6</xdr:col>
      <xdr:colOff>38100</xdr:colOff>
      <xdr:row>78</xdr:row>
      <xdr:rowOff>52705</xdr:rowOff>
    </xdr:to>
    <xdr:sp macro="" textlink="">
      <xdr:nvSpPr>
        <xdr:cNvPr id="184" name="フローチャート: 判断 183"/>
        <xdr:cNvSpPr/>
      </xdr:nvSpPr>
      <xdr:spPr>
        <a:xfrm>
          <a:off x="1054100" y="1303464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44450</xdr:rowOff>
    </xdr:from>
    <xdr:ext cx="469900" cy="259080"/>
    <xdr:sp macro="" textlink="">
      <xdr:nvSpPr>
        <xdr:cNvPr id="185" name="テキスト ボックス 184"/>
        <xdr:cNvSpPr txBox="1"/>
      </xdr:nvSpPr>
      <xdr:spPr>
        <a:xfrm>
          <a:off x="875030" y="13124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1365" cy="259080"/>
    <xdr:sp macro="" textlink="">
      <xdr:nvSpPr>
        <xdr:cNvPr id="186" name="テキスト ボックス 185"/>
        <xdr:cNvSpPr txBox="1"/>
      </xdr:nvSpPr>
      <xdr:spPr>
        <a:xfrm>
          <a:off x="432816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7" name="テキスト ボックス 186"/>
        <xdr:cNvSpPr txBox="1"/>
      </xdr:nvSpPr>
      <xdr:spPr>
        <a:xfrm>
          <a:off x="351536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1365" cy="259080"/>
    <xdr:sp macro="" textlink="">
      <xdr:nvSpPr>
        <xdr:cNvPr id="188" name="テキスト ボックス 187"/>
        <xdr:cNvSpPr txBox="1"/>
      </xdr:nvSpPr>
      <xdr:spPr>
        <a:xfrm>
          <a:off x="264668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89" name="テキスト ボックス 188"/>
        <xdr:cNvSpPr txBox="1"/>
      </xdr:nvSpPr>
      <xdr:spPr>
        <a:xfrm>
          <a:off x="17830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0" name="テキスト ボックス 189"/>
        <xdr:cNvSpPr txBox="1"/>
      </xdr:nvSpPr>
      <xdr:spPr>
        <a:xfrm>
          <a:off x="9194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160655</xdr:rowOff>
    </xdr:from>
    <xdr:to xmlns:xdr="http://schemas.openxmlformats.org/drawingml/2006/spreadsheetDrawing">
      <xdr:col>24</xdr:col>
      <xdr:colOff>114300</xdr:colOff>
      <xdr:row>77</xdr:row>
      <xdr:rowOff>90805</xdr:rowOff>
    </xdr:to>
    <xdr:sp macro="" textlink="">
      <xdr:nvSpPr>
        <xdr:cNvPr id="191" name="楕円 190"/>
        <xdr:cNvSpPr/>
      </xdr:nvSpPr>
      <xdr:spPr>
        <a:xfrm>
          <a:off x="4462780" y="129051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12065</xdr:rowOff>
    </xdr:from>
    <xdr:ext cx="534670" cy="258445"/>
    <xdr:sp macro="" textlink="">
      <xdr:nvSpPr>
        <xdr:cNvPr id="192" name="維持補修費該当値テキスト"/>
        <xdr:cNvSpPr txBox="1"/>
      </xdr:nvSpPr>
      <xdr:spPr>
        <a:xfrm>
          <a:off x="4564380" y="127565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164465</xdr:rowOff>
    </xdr:from>
    <xdr:to xmlns:xdr="http://schemas.openxmlformats.org/drawingml/2006/spreadsheetDrawing">
      <xdr:col>20</xdr:col>
      <xdr:colOff>38100</xdr:colOff>
      <xdr:row>77</xdr:row>
      <xdr:rowOff>94615</xdr:rowOff>
    </xdr:to>
    <xdr:sp macro="" textlink="">
      <xdr:nvSpPr>
        <xdr:cNvPr id="193" name="楕円 192"/>
        <xdr:cNvSpPr/>
      </xdr:nvSpPr>
      <xdr:spPr>
        <a:xfrm>
          <a:off x="3649980" y="1290891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75</xdr:row>
      <xdr:rowOff>111125</xdr:rowOff>
    </xdr:from>
    <xdr:ext cx="534035" cy="258445"/>
    <xdr:sp macro="" textlink="">
      <xdr:nvSpPr>
        <xdr:cNvPr id="194" name="テキスト ボックス 193"/>
        <xdr:cNvSpPr txBox="1"/>
      </xdr:nvSpPr>
      <xdr:spPr>
        <a:xfrm>
          <a:off x="3438525" y="126879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89535</xdr:rowOff>
    </xdr:from>
    <xdr:to xmlns:xdr="http://schemas.openxmlformats.org/drawingml/2006/spreadsheetDrawing">
      <xdr:col>15</xdr:col>
      <xdr:colOff>101600</xdr:colOff>
      <xdr:row>78</xdr:row>
      <xdr:rowOff>19685</xdr:rowOff>
    </xdr:to>
    <xdr:sp macro="" textlink="">
      <xdr:nvSpPr>
        <xdr:cNvPr id="195" name="楕円 194"/>
        <xdr:cNvSpPr/>
      </xdr:nvSpPr>
      <xdr:spPr>
        <a:xfrm>
          <a:off x="2781300" y="13001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36195</xdr:rowOff>
    </xdr:from>
    <xdr:ext cx="469265" cy="258445"/>
    <xdr:sp macro="" textlink="">
      <xdr:nvSpPr>
        <xdr:cNvPr id="196" name="テキスト ボックス 195"/>
        <xdr:cNvSpPr txBox="1"/>
      </xdr:nvSpPr>
      <xdr:spPr>
        <a:xfrm>
          <a:off x="2602230" y="127806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29845</xdr:rowOff>
    </xdr:from>
    <xdr:to xmlns:xdr="http://schemas.openxmlformats.org/drawingml/2006/spreadsheetDrawing">
      <xdr:col>10</xdr:col>
      <xdr:colOff>165100</xdr:colOff>
      <xdr:row>77</xdr:row>
      <xdr:rowOff>131445</xdr:rowOff>
    </xdr:to>
    <xdr:sp macro="" textlink="">
      <xdr:nvSpPr>
        <xdr:cNvPr id="197" name="楕円 196"/>
        <xdr:cNvSpPr/>
      </xdr:nvSpPr>
      <xdr:spPr>
        <a:xfrm>
          <a:off x="1917700" y="1294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75</xdr:row>
      <xdr:rowOff>147955</xdr:rowOff>
    </xdr:from>
    <xdr:ext cx="534670" cy="258445"/>
    <xdr:sp macro="" textlink="">
      <xdr:nvSpPr>
        <xdr:cNvPr id="198" name="テキスト ボックス 197"/>
        <xdr:cNvSpPr txBox="1"/>
      </xdr:nvSpPr>
      <xdr:spPr>
        <a:xfrm>
          <a:off x="1706245" y="127247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24130</xdr:rowOff>
    </xdr:from>
    <xdr:to xmlns:xdr="http://schemas.openxmlformats.org/drawingml/2006/spreadsheetDrawing">
      <xdr:col>6</xdr:col>
      <xdr:colOff>38100</xdr:colOff>
      <xdr:row>77</xdr:row>
      <xdr:rowOff>125730</xdr:rowOff>
    </xdr:to>
    <xdr:sp macro="" textlink="">
      <xdr:nvSpPr>
        <xdr:cNvPr id="199" name="楕円 198"/>
        <xdr:cNvSpPr/>
      </xdr:nvSpPr>
      <xdr:spPr>
        <a:xfrm>
          <a:off x="1054100" y="1293622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75</xdr:row>
      <xdr:rowOff>142240</xdr:rowOff>
    </xdr:from>
    <xdr:ext cx="534035" cy="257810"/>
    <xdr:sp macro="" textlink="">
      <xdr:nvSpPr>
        <xdr:cNvPr id="200" name="テキスト ボックス 199"/>
        <xdr:cNvSpPr txBox="1"/>
      </xdr:nvSpPr>
      <xdr:spPr>
        <a:xfrm>
          <a:off x="842645" y="1271905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1" name="正方形/長方形 200"/>
        <xdr:cNvSpPr/>
      </xdr:nvSpPr>
      <xdr:spPr>
        <a:xfrm>
          <a:off x="741680" y="139750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140335</xdr:rowOff>
    </xdr:to>
    <xdr:sp macro="" textlink="">
      <xdr:nvSpPr>
        <xdr:cNvPr id="202" name="正方形/長方形 201"/>
        <xdr:cNvSpPr/>
      </xdr:nvSpPr>
      <xdr:spPr>
        <a:xfrm>
          <a:off x="86868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3" name="正方形/長方形 202"/>
        <xdr:cNvSpPr/>
      </xdr:nvSpPr>
      <xdr:spPr>
        <a:xfrm>
          <a:off x="86868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140335</xdr:rowOff>
    </xdr:to>
    <xdr:sp macro="" textlink="">
      <xdr:nvSpPr>
        <xdr:cNvPr id="204" name="正方形/長方形 203"/>
        <xdr:cNvSpPr/>
      </xdr:nvSpPr>
      <xdr:spPr>
        <a:xfrm>
          <a:off x="185420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5" name="正方形/長方形 204"/>
        <xdr:cNvSpPr/>
      </xdr:nvSpPr>
      <xdr:spPr>
        <a:xfrm>
          <a:off x="185420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140335</xdr:rowOff>
    </xdr:to>
    <xdr:sp macro="" textlink="">
      <xdr:nvSpPr>
        <xdr:cNvPr id="206" name="正方形/長方形 205"/>
        <xdr:cNvSpPr/>
      </xdr:nvSpPr>
      <xdr:spPr>
        <a:xfrm>
          <a:off x="29667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7" name="正方形/長方形 206"/>
        <xdr:cNvSpPr/>
      </xdr:nvSpPr>
      <xdr:spPr>
        <a:xfrm>
          <a:off x="29667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8" name="正方形/長方形 207"/>
        <xdr:cNvSpPr/>
      </xdr:nvSpPr>
      <xdr:spPr>
        <a:xfrm>
          <a:off x="741680" y="14781530"/>
          <a:ext cx="456438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885" cy="225425"/>
    <xdr:sp macro="" textlink="">
      <xdr:nvSpPr>
        <xdr:cNvPr id="209" name="テキスト ボックス 208"/>
        <xdr:cNvSpPr txBox="1"/>
      </xdr:nvSpPr>
      <xdr:spPr>
        <a:xfrm>
          <a:off x="708660"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0" name="直線コネクタ 209"/>
        <xdr:cNvCxnSpPr/>
      </xdr:nvCxnSpPr>
      <xdr:spPr>
        <a:xfrm>
          <a:off x="741680" y="17056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920" cy="258445"/>
    <xdr:sp macro="" textlink="">
      <xdr:nvSpPr>
        <xdr:cNvPr id="211" name="テキスト ボックス 210"/>
        <xdr:cNvSpPr txBox="1"/>
      </xdr:nvSpPr>
      <xdr:spPr>
        <a:xfrm>
          <a:off x="502920" y="169138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2" name="直線コネクタ 211"/>
        <xdr:cNvCxnSpPr/>
      </xdr:nvCxnSpPr>
      <xdr:spPr>
        <a:xfrm>
          <a:off x="741680" y="167297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3" name="テキスト ボックス 212"/>
        <xdr:cNvSpPr txBox="1"/>
      </xdr:nvSpPr>
      <xdr:spPr>
        <a:xfrm>
          <a:off x="225425" y="165874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4" name="直線コネクタ 213"/>
        <xdr:cNvCxnSpPr/>
      </xdr:nvCxnSpPr>
      <xdr:spPr>
        <a:xfrm>
          <a:off x="741680" y="164026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8445"/>
    <xdr:sp macro="" textlink="">
      <xdr:nvSpPr>
        <xdr:cNvPr id="215" name="テキスト ボックス 214"/>
        <xdr:cNvSpPr txBox="1"/>
      </xdr:nvSpPr>
      <xdr:spPr>
        <a:xfrm>
          <a:off x="225425" y="162604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6" name="直線コネクタ 215"/>
        <xdr:cNvCxnSpPr/>
      </xdr:nvCxnSpPr>
      <xdr:spPr>
        <a:xfrm>
          <a:off x="741680" y="16076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94</xdr:row>
      <xdr:rowOff>160655</xdr:rowOff>
    </xdr:from>
    <xdr:ext cx="531495" cy="259080"/>
    <xdr:sp macro="" textlink="">
      <xdr:nvSpPr>
        <xdr:cNvPr id="217" name="テキスト ボックス 216"/>
        <xdr:cNvSpPr txBox="1"/>
      </xdr:nvSpPr>
      <xdr:spPr>
        <a:xfrm>
          <a:off x="225425" y="159340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18" name="直線コネクタ 217"/>
        <xdr:cNvCxnSpPr/>
      </xdr:nvCxnSpPr>
      <xdr:spPr>
        <a:xfrm>
          <a:off x="741680" y="15749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5630" cy="258445"/>
    <xdr:sp macro="" textlink="">
      <xdr:nvSpPr>
        <xdr:cNvPr id="219" name="テキスト ボックス 218"/>
        <xdr:cNvSpPr txBox="1"/>
      </xdr:nvSpPr>
      <xdr:spPr>
        <a:xfrm>
          <a:off x="166370" y="156083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0" name="直線コネクタ 219"/>
        <xdr:cNvCxnSpPr/>
      </xdr:nvCxnSpPr>
      <xdr:spPr>
        <a:xfrm>
          <a:off x="741680" y="154235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5630" cy="258445"/>
    <xdr:sp macro="" textlink="">
      <xdr:nvSpPr>
        <xdr:cNvPr id="221" name="テキスト ボックス 220"/>
        <xdr:cNvSpPr txBox="1"/>
      </xdr:nvSpPr>
      <xdr:spPr>
        <a:xfrm>
          <a:off x="166370" y="152812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2" name="直線コネクタ 221"/>
        <xdr:cNvCxnSpPr/>
      </xdr:nvCxnSpPr>
      <xdr:spPr>
        <a:xfrm>
          <a:off x="741680" y="151003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5630" cy="259080"/>
    <xdr:sp macro="" textlink="">
      <xdr:nvSpPr>
        <xdr:cNvPr id="223" name="テキスト ボックス 222"/>
        <xdr:cNvSpPr txBox="1"/>
      </xdr:nvSpPr>
      <xdr:spPr>
        <a:xfrm>
          <a:off x="166370" y="149618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41680" y="147815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5630" cy="258445"/>
    <xdr:sp macro="" textlink="">
      <xdr:nvSpPr>
        <xdr:cNvPr id="225" name="テキスト ボックス 224"/>
        <xdr:cNvSpPr txBox="1"/>
      </xdr:nvSpPr>
      <xdr:spPr>
        <a:xfrm>
          <a:off x="166370" y="146431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扶助費グラフ枠"/>
        <xdr:cNvSpPr/>
      </xdr:nvSpPr>
      <xdr:spPr>
        <a:xfrm>
          <a:off x="741680" y="14781530"/>
          <a:ext cx="456438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88900</xdr:rowOff>
    </xdr:from>
    <xdr:to xmlns:xdr="http://schemas.openxmlformats.org/drawingml/2006/spreadsheetDrawing">
      <xdr:col>24</xdr:col>
      <xdr:colOff>62865</xdr:colOff>
      <xdr:row>99</xdr:row>
      <xdr:rowOff>115570</xdr:rowOff>
    </xdr:to>
    <xdr:cxnSp macro="">
      <xdr:nvCxnSpPr>
        <xdr:cNvPr id="227" name="直線コネクタ 226"/>
        <xdr:cNvCxnSpPr/>
      </xdr:nvCxnSpPr>
      <xdr:spPr>
        <a:xfrm flipV="1">
          <a:off x="4511675" y="15180310"/>
          <a:ext cx="1270" cy="1565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119380</xdr:rowOff>
    </xdr:from>
    <xdr:ext cx="534670" cy="259080"/>
    <xdr:sp macro="" textlink="">
      <xdr:nvSpPr>
        <xdr:cNvPr id="228" name="扶助費最小値テキスト"/>
        <xdr:cNvSpPr txBox="1"/>
      </xdr:nvSpPr>
      <xdr:spPr>
        <a:xfrm>
          <a:off x="4564380" y="16750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28,449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115570</xdr:rowOff>
    </xdr:from>
    <xdr:to xmlns:xdr="http://schemas.openxmlformats.org/drawingml/2006/spreadsheetDrawing">
      <xdr:col>24</xdr:col>
      <xdr:colOff>152400</xdr:colOff>
      <xdr:row>99</xdr:row>
      <xdr:rowOff>115570</xdr:rowOff>
    </xdr:to>
    <xdr:cxnSp macro="">
      <xdr:nvCxnSpPr>
        <xdr:cNvPr id="229" name="直線コネクタ 228"/>
        <xdr:cNvCxnSpPr/>
      </xdr:nvCxnSpPr>
      <xdr:spPr>
        <a:xfrm>
          <a:off x="4429760" y="167462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35560</xdr:rowOff>
    </xdr:from>
    <xdr:ext cx="598805" cy="258445"/>
    <xdr:sp macro="" textlink="">
      <xdr:nvSpPr>
        <xdr:cNvPr id="230" name="扶助費最大値テキスト"/>
        <xdr:cNvSpPr txBox="1"/>
      </xdr:nvSpPr>
      <xdr:spPr>
        <a:xfrm>
          <a:off x="4564380" y="149593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172,640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88900</xdr:rowOff>
    </xdr:from>
    <xdr:to xmlns:xdr="http://schemas.openxmlformats.org/drawingml/2006/spreadsheetDrawing">
      <xdr:col>24</xdr:col>
      <xdr:colOff>152400</xdr:colOff>
      <xdr:row>90</xdr:row>
      <xdr:rowOff>88900</xdr:rowOff>
    </xdr:to>
    <xdr:cxnSp macro="">
      <xdr:nvCxnSpPr>
        <xdr:cNvPr id="231" name="直線コネクタ 230"/>
        <xdr:cNvCxnSpPr/>
      </xdr:nvCxnSpPr>
      <xdr:spPr>
        <a:xfrm>
          <a:off x="4429760" y="151803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93</xdr:row>
      <xdr:rowOff>107315</xdr:rowOff>
    </xdr:from>
    <xdr:to xmlns:xdr="http://schemas.openxmlformats.org/drawingml/2006/spreadsheetDrawing">
      <xdr:col>24</xdr:col>
      <xdr:colOff>63500</xdr:colOff>
      <xdr:row>93</xdr:row>
      <xdr:rowOff>168910</xdr:rowOff>
    </xdr:to>
    <xdr:cxnSp macro="">
      <xdr:nvCxnSpPr>
        <xdr:cNvPr id="232" name="直線コネクタ 231"/>
        <xdr:cNvCxnSpPr/>
      </xdr:nvCxnSpPr>
      <xdr:spPr>
        <a:xfrm flipV="1">
          <a:off x="3700780" y="15709265"/>
          <a:ext cx="8128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95885</xdr:rowOff>
    </xdr:from>
    <xdr:ext cx="598805" cy="259080"/>
    <xdr:sp macro="" textlink="">
      <xdr:nvSpPr>
        <xdr:cNvPr id="233" name="扶助費平均値テキスト"/>
        <xdr:cNvSpPr txBox="1"/>
      </xdr:nvSpPr>
      <xdr:spPr>
        <a:xfrm>
          <a:off x="4564380" y="158692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102,353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117475</xdr:rowOff>
    </xdr:from>
    <xdr:to xmlns:xdr="http://schemas.openxmlformats.org/drawingml/2006/spreadsheetDrawing">
      <xdr:col>24</xdr:col>
      <xdr:colOff>114300</xdr:colOff>
      <xdr:row>95</xdr:row>
      <xdr:rowOff>47625</xdr:rowOff>
    </xdr:to>
    <xdr:sp macro="" textlink="">
      <xdr:nvSpPr>
        <xdr:cNvPr id="234" name="フローチャート: 判断 233"/>
        <xdr:cNvSpPr/>
      </xdr:nvSpPr>
      <xdr:spPr>
        <a:xfrm>
          <a:off x="4462780" y="15890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93</xdr:row>
      <xdr:rowOff>168275</xdr:rowOff>
    </xdr:from>
    <xdr:to xmlns:xdr="http://schemas.openxmlformats.org/drawingml/2006/spreadsheetDrawing">
      <xdr:col>19</xdr:col>
      <xdr:colOff>177800</xdr:colOff>
      <xdr:row>93</xdr:row>
      <xdr:rowOff>168910</xdr:rowOff>
    </xdr:to>
    <xdr:cxnSp macro="">
      <xdr:nvCxnSpPr>
        <xdr:cNvPr id="235" name="直線コネクタ 234"/>
        <xdr:cNvCxnSpPr/>
      </xdr:nvCxnSpPr>
      <xdr:spPr>
        <a:xfrm>
          <a:off x="2832100" y="15770225"/>
          <a:ext cx="86868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16510</xdr:rowOff>
    </xdr:from>
    <xdr:to xmlns:xdr="http://schemas.openxmlformats.org/drawingml/2006/spreadsheetDrawing">
      <xdr:col>20</xdr:col>
      <xdr:colOff>38100</xdr:colOff>
      <xdr:row>95</xdr:row>
      <xdr:rowOff>118110</xdr:rowOff>
    </xdr:to>
    <xdr:sp macro="" textlink="">
      <xdr:nvSpPr>
        <xdr:cNvPr id="236" name="フローチャート: 判断 235"/>
        <xdr:cNvSpPr/>
      </xdr:nvSpPr>
      <xdr:spPr>
        <a:xfrm>
          <a:off x="3649980" y="1596136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109220</xdr:rowOff>
    </xdr:from>
    <xdr:ext cx="534035" cy="258445"/>
    <xdr:sp macro="" textlink="">
      <xdr:nvSpPr>
        <xdr:cNvPr id="237" name="テキスト ボックス 236"/>
        <xdr:cNvSpPr txBox="1"/>
      </xdr:nvSpPr>
      <xdr:spPr>
        <a:xfrm>
          <a:off x="3438525" y="160540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93</xdr:row>
      <xdr:rowOff>30480</xdr:rowOff>
    </xdr:from>
    <xdr:to xmlns:xdr="http://schemas.openxmlformats.org/drawingml/2006/spreadsheetDrawing">
      <xdr:col>15</xdr:col>
      <xdr:colOff>50800</xdr:colOff>
      <xdr:row>93</xdr:row>
      <xdr:rowOff>168275</xdr:rowOff>
    </xdr:to>
    <xdr:cxnSp macro="">
      <xdr:nvCxnSpPr>
        <xdr:cNvPr id="238" name="直線コネクタ 237"/>
        <xdr:cNvCxnSpPr/>
      </xdr:nvCxnSpPr>
      <xdr:spPr>
        <a:xfrm>
          <a:off x="1968500" y="15632430"/>
          <a:ext cx="8636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107950</xdr:rowOff>
    </xdr:from>
    <xdr:to xmlns:xdr="http://schemas.openxmlformats.org/drawingml/2006/spreadsheetDrawing">
      <xdr:col>15</xdr:col>
      <xdr:colOff>101600</xdr:colOff>
      <xdr:row>96</xdr:row>
      <xdr:rowOff>38100</xdr:rowOff>
    </xdr:to>
    <xdr:sp macro="" textlink="">
      <xdr:nvSpPr>
        <xdr:cNvPr id="239" name="フローチャート: 判断 238"/>
        <xdr:cNvSpPr/>
      </xdr:nvSpPr>
      <xdr:spPr>
        <a:xfrm>
          <a:off x="2781300" y="1605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29210</xdr:rowOff>
    </xdr:from>
    <xdr:ext cx="534035" cy="258445"/>
    <xdr:sp macro="" textlink="">
      <xdr:nvSpPr>
        <xdr:cNvPr id="240" name="テキスト ボックス 239"/>
        <xdr:cNvSpPr txBox="1"/>
      </xdr:nvSpPr>
      <xdr:spPr>
        <a:xfrm>
          <a:off x="2574925" y="161455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87,474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93</xdr:row>
      <xdr:rowOff>30480</xdr:rowOff>
    </xdr:from>
    <xdr:to xmlns:xdr="http://schemas.openxmlformats.org/drawingml/2006/spreadsheetDrawing">
      <xdr:col>10</xdr:col>
      <xdr:colOff>114300</xdr:colOff>
      <xdr:row>95</xdr:row>
      <xdr:rowOff>30480</xdr:rowOff>
    </xdr:to>
    <xdr:cxnSp macro="">
      <xdr:nvCxnSpPr>
        <xdr:cNvPr id="241" name="直線コネクタ 240"/>
        <xdr:cNvCxnSpPr/>
      </xdr:nvCxnSpPr>
      <xdr:spPr>
        <a:xfrm flipV="1">
          <a:off x="1104900" y="15632430"/>
          <a:ext cx="863600" cy="342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167005</xdr:rowOff>
    </xdr:from>
    <xdr:to xmlns:xdr="http://schemas.openxmlformats.org/drawingml/2006/spreadsheetDrawing">
      <xdr:col>10</xdr:col>
      <xdr:colOff>165100</xdr:colOff>
      <xdr:row>95</xdr:row>
      <xdr:rowOff>97790</xdr:rowOff>
    </xdr:to>
    <xdr:sp macro="" textlink="">
      <xdr:nvSpPr>
        <xdr:cNvPr id="242" name="フローチャート: 判断 241"/>
        <xdr:cNvSpPr/>
      </xdr:nvSpPr>
      <xdr:spPr>
        <a:xfrm>
          <a:off x="1917700" y="159404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88265</xdr:rowOff>
    </xdr:from>
    <xdr:ext cx="534670" cy="258445"/>
    <xdr:sp macro="" textlink="">
      <xdr:nvSpPr>
        <xdr:cNvPr id="243" name="テキスト ボックス 242"/>
        <xdr:cNvSpPr txBox="1"/>
      </xdr:nvSpPr>
      <xdr:spPr>
        <a:xfrm>
          <a:off x="1706245" y="160331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97,838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60960</xdr:rowOff>
    </xdr:from>
    <xdr:to xmlns:xdr="http://schemas.openxmlformats.org/drawingml/2006/spreadsheetDrawing">
      <xdr:col>6</xdr:col>
      <xdr:colOff>38100</xdr:colOff>
      <xdr:row>96</xdr:row>
      <xdr:rowOff>162560</xdr:rowOff>
    </xdr:to>
    <xdr:sp macro="" textlink="">
      <xdr:nvSpPr>
        <xdr:cNvPr id="244" name="フローチャート: 判断 243"/>
        <xdr:cNvSpPr/>
      </xdr:nvSpPr>
      <xdr:spPr>
        <a:xfrm>
          <a:off x="1054100" y="1617726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153670</xdr:rowOff>
    </xdr:from>
    <xdr:ext cx="534035" cy="259080"/>
    <xdr:sp macro="" textlink="">
      <xdr:nvSpPr>
        <xdr:cNvPr id="245" name="テキスト ボックス 244"/>
        <xdr:cNvSpPr txBox="1"/>
      </xdr:nvSpPr>
      <xdr:spPr>
        <a:xfrm>
          <a:off x="842645" y="162699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1365" cy="259080"/>
    <xdr:sp macro="" textlink="">
      <xdr:nvSpPr>
        <xdr:cNvPr id="246" name="テキスト ボックス 245"/>
        <xdr:cNvSpPr txBox="1"/>
      </xdr:nvSpPr>
      <xdr:spPr>
        <a:xfrm>
          <a:off x="432816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51536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48" name="テキスト ボックス 247"/>
        <xdr:cNvSpPr txBox="1"/>
      </xdr:nvSpPr>
      <xdr:spPr>
        <a:xfrm>
          <a:off x="264668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7830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194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93</xdr:row>
      <xdr:rowOff>56515</xdr:rowOff>
    </xdr:from>
    <xdr:to xmlns:xdr="http://schemas.openxmlformats.org/drawingml/2006/spreadsheetDrawing">
      <xdr:col>24</xdr:col>
      <xdr:colOff>114300</xdr:colOff>
      <xdr:row>93</xdr:row>
      <xdr:rowOff>158115</xdr:rowOff>
    </xdr:to>
    <xdr:sp macro="" textlink="">
      <xdr:nvSpPr>
        <xdr:cNvPr id="251" name="楕円 250"/>
        <xdr:cNvSpPr/>
      </xdr:nvSpPr>
      <xdr:spPr>
        <a:xfrm>
          <a:off x="4462780" y="1565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92</xdr:row>
      <xdr:rowOff>79375</xdr:rowOff>
    </xdr:from>
    <xdr:ext cx="598805" cy="258445"/>
    <xdr:sp macro="" textlink="">
      <xdr:nvSpPr>
        <xdr:cNvPr id="252" name="扶助費該当値テキスト"/>
        <xdr:cNvSpPr txBox="1"/>
      </xdr:nvSpPr>
      <xdr:spPr>
        <a:xfrm>
          <a:off x="4564380" y="155098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123,747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93</xdr:row>
      <xdr:rowOff>118110</xdr:rowOff>
    </xdr:from>
    <xdr:to xmlns:xdr="http://schemas.openxmlformats.org/drawingml/2006/spreadsheetDrawing">
      <xdr:col>20</xdr:col>
      <xdr:colOff>38100</xdr:colOff>
      <xdr:row>94</xdr:row>
      <xdr:rowOff>48260</xdr:rowOff>
    </xdr:to>
    <xdr:sp macro="" textlink="">
      <xdr:nvSpPr>
        <xdr:cNvPr id="253" name="楕円 252"/>
        <xdr:cNvSpPr/>
      </xdr:nvSpPr>
      <xdr:spPr>
        <a:xfrm>
          <a:off x="3649980" y="1572006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92</xdr:row>
      <xdr:rowOff>64770</xdr:rowOff>
    </xdr:from>
    <xdr:ext cx="598170" cy="258445"/>
    <xdr:sp macro="" textlink="">
      <xdr:nvSpPr>
        <xdr:cNvPr id="254" name="テキスト ボックス 253"/>
        <xdr:cNvSpPr txBox="1"/>
      </xdr:nvSpPr>
      <xdr:spPr>
        <a:xfrm>
          <a:off x="3406140" y="154952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118,073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93</xdr:row>
      <xdr:rowOff>117475</xdr:rowOff>
    </xdr:from>
    <xdr:to xmlns:xdr="http://schemas.openxmlformats.org/drawingml/2006/spreadsheetDrawing">
      <xdr:col>15</xdr:col>
      <xdr:colOff>101600</xdr:colOff>
      <xdr:row>94</xdr:row>
      <xdr:rowOff>47625</xdr:rowOff>
    </xdr:to>
    <xdr:sp macro="" textlink="">
      <xdr:nvSpPr>
        <xdr:cNvPr id="255" name="楕円 254"/>
        <xdr:cNvSpPr/>
      </xdr:nvSpPr>
      <xdr:spPr>
        <a:xfrm>
          <a:off x="2781300" y="1571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92</xdr:row>
      <xdr:rowOff>64135</xdr:rowOff>
    </xdr:from>
    <xdr:ext cx="598805" cy="258445"/>
    <xdr:sp macro="" textlink="">
      <xdr:nvSpPr>
        <xdr:cNvPr id="256" name="テキスト ボックス 255"/>
        <xdr:cNvSpPr txBox="1"/>
      </xdr:nvSpPr>
      <xdr:spPr>
        <a:xfrm>
          <a:off x="2542540" y="154946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92</xdr:row>
      <xdr:rowOff>151130</xdr:rowOff>
    </xdr:from>
    <xdr:to xmlns:xdr="http://schemas.openxmlformats.org/drawingml/2006/spreadsheetDrawing">
      <xdr:col>10</xdr:col>
      <xdr:colOff>165100</xdr:colOff>
      <xdr:row>93</xdr:row>
      <xdr:rowOff>81280</xdr:rowOff>
    </xdr:to>
    <xdr:sp macro="" textlink="">
      <xdr:nvSpPr>
        <xdr:cNvPr id="257" name="楕円 256"/>
        <xdr:cNvSpPr/>
      </xdr:nvSpPr>
      <xdr:spPr>
        <a:xfrm>
          <a:off x="1917700" y="1558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91</xdr:row>
      <xdr:rowOff>97790</xdr:rowOff>
    </xdr:from>
    <xdr:ext cx="598170" cy="258445"/>
    <xdr:sp macro="" textlink="">
      <xdr:nvSpPr>
        <xdr:cNvPr id="258" name="テキスト ボックス 257"/>
        <xdr:cNvSpPr txBox="1"/>
      </xdr:nvSpPr>
      <xdr:spPr>
        <a:xfrm>
          <a:off x="1673860" y="153568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130,812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94</xdr:row>
      <xdr:rowOff>151130</xdr:rowOff>
    </xdr:from>
    <xdr:to xmlns:xdr="http://schemas.openxmlformats.org/drawingml/2006/spreadsheetDrawing">
      <xdr:col>6</xdr:col>
      <xdr:colOff>38100</xdr:colOff>
      <xdr:row>95</xdr:row>
      <xdr:rowOff>81280</xdr:rowOff>
    </xdr:to>
    <xdr:sp macro="" textlink="">
      <xdr:nvSpPr>
        <xdr:cNvPr id="259" name="楕円 258"/>
        <xdr:cNvSpPr/>
      </xdr:nvSpPr>
      <xdr:spPr>
        <a:xfrm>
          <a:off x="1054100" y="159245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93</xdr:row>
      <xdr:rowOff>97790</xdr:rowOff>
    </xdr:from>
    <xdr:ext cx="534035" cy="258445"/>
    <xdr:sp macro="" textlink="">
      <xdr:nvSpPr>
        <xdr:cNvPr id="260" name="テキスト ボックス 259"/>
        <xdr:cNvSpPr txBox="1"/>
      </xdr:nvSpPr>
      <xdr:spPr>
        <a:xfrm>
          <a:off x="842645" y="156997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99,261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431280" y="39166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140335</xdr:rowOff>
    </xdr:to>
    <xdr:sp macro="" textlink="">
      <xdr:nvSpPr>
        <xdr:cNvPr id="262" name="正方形/長方形 261"/>
        <xdr:cNvSpPr/>
      </xdr:nvSpPr>
      <xdr:spPr>
        <a:xfrm>
          <a:off x="655320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55320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140335</xdr:rowOff>
    </xdr:to>
    <xdr:sp macro="" textlink="">
      <xdr:nvSpPr>
        <xdr:cNvPr id="264" name="正方形/長方形 263"/>
        <xdr:cNvSpPr/>
      </xdr:nvSpPr>
      <xdr:spPr>
        <a:xfrm>
          <a:off x="754380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54380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140335</xdr:rowOff>
    </xdr:to>
    <xdr:sp macro="" textlink="">
      <xdr:nvSpPr>
        <xdr:cNvPr id="266" name="正方形/長方形 265"/>
        <xdr:cNvSpPr/>
      </xdr:nvSpPr>
      <xdr:spPr>
        <a:xfrm>
          <a:off x="86563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6563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60,032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431280" y="4723130"/>
          <a:ext cx="4559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5425"/>
    <xdr:sp macro="" textlink="">
      <xdr:nvSpPr>
        <xdr:cNvPr id="269" name="テキスト ボックス 268"/>
        <xdr:cNvSpPr txBox="1"/>
      </xdr:nvSpPr>
      <xdr:spPr>
        <a:xfrm>
          <a:off x="6393180" y="45364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431280" y="69596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1" name="直線コネクタ 270"/>
        <xdr:cNvCxnSpPr/>
      </xdr:nvCxnSpPr>
      <xdr:spPr>
        <a:xfrm>
          <a:off x="6431280" y="66408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8285" cy="258445"/>
    <xdr:sp macro="" textlink="">
      <xdr:nvSpPr>
        <xdr:cNvPr id="272" name="テキスト ボックス 271"/>
        <xdr:cNvSpPr txBox="1"/>
      </xdr:nvSpPr>
      <xdr:spPr>
        <a:xfrm>
          <a:off x="6187440" y="65024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3" name="直線コネクタ 272"/>
        <xdr:cNvCxnSpPr/>
      </xdr:nvCxnSpPr>
      <xdr:spPr>
        <a:xfrm>
          <a:off x="6431280" y="63214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144145</xdr:rowOff>
    </xdr:from>
    <xdr:ext cx="595630" cy="258445"/>
    <xdr:sp macro="" textlink="">
      <xdr:nvSpPr>
        <xdr:cNvPr id="274" name="テキスト ボックス 273"/>
        <xdr:cNvSpPr txBox="1"/>
      </xdr:nvSpPr>
      <xdr:spPr>
        <a:xfrm>
          <a:off x="5850890" y="618299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131445</xdr:rowOff>
    </xdr:from>
    <xdr:to xmlns:xdr="http://schemas.openxmlformats.org/drawingml/2006/spreadsheetDrawing">
      <xdr:col>59</xdr:col>
      <xdr:colOff>50800</xdr:colOff>
      <xdr:row>35</xdr:row>
      <xdr:rowOff>131445</xdr:rowOff>
    </xdr:to>
    <xdr:cxnSp macro="">
      <xdr:nvCxnSpPr>
        <xdr:cNvPr id="275" name="直線コネクタ 274"/>
        <xdr:cNvCxnSpPr/>
      </xdr:nvCxnSpPr>
      <xdr:spPr>
        <a:xfrm>
          <a:off x="6431280" y="600265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160655</xdr:rowOff>
    </xdr:from>
    <xdr:ext cx="595630" cy="259080"/>
    <xdr:sp macro="" textlink="">
      <xdr:nvSpPr>
        <xdr:cNvPr id="276" name="テキスト ボックス 275"/>
        <xdr:cNvSpPr txBox="1"/>
      </xdr:nvSpPr>
      <xdr:spPr>
        <a:xfrm>
          <a:off x="5850890" y="58642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7" name="直線コネクタ 276"/>
        <xdr:cNvCxnSpPr/>
      </xdr:nvCxnSpPr>
      <xdr:spPr>
        <a:xfrm>
          <a:off x="6431280" y="568388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5715</xdr:rowOff>
    </xdr:from>
    <xdr:ext cx="595630" cy="259080"/>
    <xdr:sp macro="" textlink="">
      <xdr:nvSpPr>
        <xdr:cNvPr id="278" name="テキスト ボックス 277"/>
        <xdr:cNvSpPr txBox="1"/>
      </xdr:nvSpPr>
      <xdr:spPr>
        <a:xfrm>
          <a:off x="5850890" y="55416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79" name="直線コネクタ 278"/>
        <xdr:cNvCxnSpPr/>
      </xdr:nvCxnSpPr>
      <xdr:spPr>
        <a:xfrm>
          <a:off x="6431280" y="536511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22225</xdr:rowOff>
    </xdr:from>
    <xdr:ext cx="595630" cy="259080"/>
    <xdr:sp macro="" textlink="">
      <xdr:nvSpPr>
        <xdr:cNvPr id="280" name="テキスト ボックス 279"/>
        <xdr:cNvSpPr txBox="1"/>
      </xdr:nvSpPr>
      <xdr:spPr>
        <a:xfrm>
          <a:off x="5850890" y="52228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1" name="直線コネクタ 280"/>
        <xdr:cNvCxnSpPr/>
      </xdr:nvCxnSpPr>
      <xdr:spPr>
        <a:xfrm>
          <a:off x="6431280" y="50419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38100</xdr:rowOff>
    </xdr:from>
    <xdr:ext cx="595630" cy="259080"/>
    <xdr:sp macro="" textlink="">
      <xdr:nvSpPr>
        <xdr:cNvPr id="282" name="テキスト ボックス 281"/>
        <xdr:cNvSpPr txBox="1"/>
      </xdr:nvSpPr>
      <xdr:spPr>
        <a:xfrm>
          <a:off x="5850890" y="49034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3" name="直線コネクタ 282"/>
        <xdr:cNvCxnSpPr/>
      </xdr:nvCxnSpPr>
      <xdr:spPr>
        <a:xfrm>
          <a:off x="6431280" y="47231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5630" cy="258445"/>
    <xdr:sp macro="" textlink="">
      <xdr:nvSpPr>
        <xdr:cNvPr id="284" name="テキスト ボックス 283"/>
        <xdr:cNvSpPr txBox="1"/>
      </xdr:nvSpPr>
      <xdr:spPr>
        <a:xfrm>
          <a:off x="5850890" y="45847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5" name="補助費等グラフ枠"/>
        <xdr:cNvSpPr/>
      </xdr:nvSpPr>
      <xdr:spPr>
        <a:xfrm>
          <a:off x="6431280" y="4723130"/>
          <a:ext cx="4559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30</xdr:row>
      <xdr:rowOff>120650</xdr:rowOff>
    </xdr:from>
    <xdr:to xmlns:xdr="http://schemas.openxmlformats.org/drawingml/2006/spreadsheetDrawing">
      <xdr:col>54</xdr:col>
      <xdr:colOff>185420</xdr:colOff>
      <xdr:row>38</xdr:row>
      <xdr:rowOff>92710</xdr:rowOff>
    </xdr:to>
    <xdr:cxnSp macro="">
      <xdr:nvCxnSpPr>
        <xdr:cNvPr id="286" name="直線コネクタ 285"/>
        <xdr:cNvCxnSpPr/>
      </xdr:nvCxnSpPr>
      <xdr:spPr>
        <a:xfrm flipV="1">
          <a:off x="10198100" y="5153660"/>
          <a:ext cx="0" cy="1313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96520</xdr:rowOff>
    </xdr:from>
    <xdr:ext cx="534035" cy="259080"/>
    <xdr:sp macro="" textlink="">
      <xdr:nvSpPr>
        <xdr:cNvPr id="287" name="補助費等最小値テキスト"/>
        <xdr:cNvSpPr txBox="1"/>
      </xdr:nvSpPr>
      <xdr:spPr>
        <a:xfrm>
          <a:off x="10248900" y="64706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54,425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92710</xdr:rowOff>
    </xdr:from>
    <xdr:to xmlns:xdr="http://schemas.openxmlformats.org/drawingml/2006/spreadsheetDrawing">
      <xdr:col>55</xdr:col>
      <xdr:colOff>88900</xdr:colOff>
      <xdr:row>38</xdr:row>
      <xdr:rowOff>92710</xdr:rowOff>
    </xdr:to>
    <xdr:cxnSp macro="">
      <xdr:nvCxnSpPr>
        <xdr:cNvPr id="288" name="直線コネクタ 287"/>
        <xdr:cNvCxnSpPr/>
      </xdr:nvCxnSpPr>
      <xdr:spPr>
        <a:xfrm>
          <a:off x="10114280" y="64668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67945</xdr:rowOff>
    </xdr:from>
    <xdr:ext cx="598170" cy="258445"/>
    <xdr:sp macro="" textlink="">
      <xdr:nvSpPr>
        <xdr:cNvPr id="289" name="補助費等最大値テキスト"/>
        <xdr:cNvSpPr txBox="1"/>
      </xdr:nvSpPr>
      <xdr:spPr>
        <a:xfrm>
          <a:off x="10248900" y="49333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465,666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120650</xdr:rowOff>
    </xdr:from>
    <xdr:to xmlns:xdr="http://schemas.openxmlformats.org/drawingml/2006/spreadsheetDrawing">
      <xdr:col>55</xdr:col>
      <xdr:colOff>88900</xdr:colOff>
      <xdr:row>30</xdr:row>
      <xdr:rowOff>120650</xdr:rowOff>
    </xdr:to>
    <xdr:cxnSp macro="">
      <xdr:nvCxnSpPr>
        <xdr:cNvPr id="290" name="直線コネクタ 289"/>
        <xdr:cNvCxnSpPr/>
      </xdr:nvCxnSpPr>
      <xdr:spPr>
        <a:xfrm>
          <a:off x="10114280" y="51536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33</xdr:row>
      <xdr:rowOff>131445</xdr:rowOff>
    </xdr:from>
    <xdr:to xmlns:xdr="http://schemas.openxmlformats.org/drawingml/2006/spreadsheetDrawing">
      <xdr:col>55</xdr:col>
      <xdr:colOff>0</xdr:colOff>
      <xdr:row>34</xdr:row>
      <xdr:rowOff>96520</xdr:rowOff>
    </xdr:to>
    <xdr:cxnSp macro="">
      <xdr:nvCxnSpPr>
        <xdr:cNvPr id="291" name="直線コネクタ 290"/>
        <xdr:cNvCxnSpPr/>
      </xdr:nvCxnSpPr>
      <xdr:spPr>
        <a:xfrm flipV="1">
          <a:off x="9385300" y="5667375"/>
          <a:ext cx="81280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127000</xdr:rowOff>
    </xdr:from>
    <xdr:ext cx="598170" cy="258445"/>
    <xdr:sp macro="" textlink="">
      <xdr:nvSpPr>
        <xdr:cNvPr id="292" name="補助費等平均値テキスト"/>
        <xdr:cNvSpPr txBox="1"/>
      </xdr:nvSpPr>
      <xdr:spPr>
        <a:xfrm>
          <a:off x="10248900" y="6165850"/>
          <a:ext cx="5981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126,758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148590</xdr:rowOff>
    </xdr:from>
    <xdr:to xmlns:xdr="http://schemas.openxmlformats.org/drawingml/2006/spreadsheetDrawing">
      <xdr:col>55</xdr:col>
      <xdr:colOff>50800</xdr:colOff>
      <xdr:row>37</xdr:row>
      <xdr:rowOff>78740</xdr:rowOff>
    </xdr:to>
    <xdr:sp macro="" textlink="">
      <xdr:nvSpPr>
        <xdr:cNvPr id="293" name="フローチャート: 判断 292"/>
        <xdr:cNvSpPr/>
      </xdr:nvSpPr>
      <xdr:spPr>
        <a:xfrm>
          <a:off x="10152380" y="618744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34</xdr:row>
      <xdr:rowOff>43815</xdr:rowOff>
    </xdr:from>
    <xdr:to xmlns:xdr="http://schemas.openxmlformats.org/drawingml/2006/spreadsheetDrawing">
      <xdr:col>50</xdr:col>
      <xdr:colOff>114300</xdr:colOff>
      <xdr:row>34</xdr:row>
      <xdr:rowOff>96520</xdr:rowOff>
    </xdr:to>
    <xdr:cxnSp macro="">
      <xdr:nvCxnSpPr>
        <xdr:cNvPr id="294" name="直線コネクタ 293"/>
        <xdr:cNvCxnSpPr/>
      </xdr:nvCxnSpPr>
      <xdr:spPr>
        <a:xfrm>
          <a:off x="8521700" y="5747385"/>
          <a:ext cx="8636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15240</xdr:rowOff>
    </xdr:from>
    <xdr:to xmlns:xdr="http://schemas.openxmlformats.org/drawingml/2006/spreadsheetDrawing">
      <xdr:col>50</xdr:col>
      <xdr:colOff>165100</xdr:colOff>
      <xdr:row>37</xdr:row>
      <xdr:rowOff>116840</xdr:rowOff>
    </xdr:to>
    <xdr:sp macro="" textlink="">
      <xdr:nvSpPr>
        <xdr:cNvPr id="295" name="フローチャート: 判断 294"/>
        <xdr:cNvSpPr/>
      </xdr:nvSpPr>
      <xdr:spPr>
        <a:xfrm>
          <a:off x="9334500" y="622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37</xdr:row>
      <xdr:rowOff>107950</xdr:rowOff>
    </xdr:from>
    <xdr:ext cx="598170" cy="258445"/>
    <xdr:sp macro="" textlink="">
      <xdr:nvSpPr>
        <xdr:cNvPr id="296" name="テキスト ボックス 295"/>
        <xdr:cNvSpPr txBox="1"/>
      </xdr:nvSpPr>
      <xdr:spPr>
        <a:xfrm>
          <a:off x="9090660" y="63144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34</xdr:row>
      <xdr:rowOff>43815</xdr:rowOff>
    </xdr:from>
    <xdr:to xmlns:xdr="http://schemas.openxmlformats.org/drawingml/2006/spreadsheetDrawing">
      <xdr:col>45</xdr:col>
      <xdr:colOff>177800</xdr:colOff>
      <xdr:row>34</xdr:row>
      <xdr:rowOff>142875</xdr:rowOff>
    </xdr:to>
    <xdr:cxnSp macro="">
      <xdr:nvCxnSpPr>
        <xdr:cNvPr id="297" name="直線コネクタ 296"/>
        <xdr:cNvCxnSpPr/>
      </xdr:nvCxnSpPr>
      <xdr:spPr>
        <a:xfrm flipV="1">
          <a:off x="7653020" y="5747385"/>
          <a:ext cx="86868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20320</xdr:rowOff>
    </xdr:from>
    <xdr:to xmlns:xdr="http://schemas.openxmlformats.org/drawingml/2006/spreadsheetDrawing">
      <xdr:col>46</xdr:col>
      <xdr:colOff>38100</xdr:colOff>
      <xdr:row>37</xdr:row>
      <xdr:rowOff>121920</xdr:rowOff>
    </xdr:to>
    <xdr:sp macro="" textlink="">
      <xdr:nvSpPr>
        <xdr:cNvPr id="298" name="フローチャート: 判断 297"/>
        <xdr:cNvSpPr/>
      </xdr:nvSpPr>
      <xdr:spPr>
        <a:xfrm>
          <a:off x="8470900" y="62268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37</xdr:row>
      <xdr:rowOff>113030</xdr:rowOff>
    </xdr:from>
    <xdr:ext cx="598170" cy="259080"/>
    <xdr:sp macro="" textlink="">
      <xdr:nvSpPr>
        <xdr:cNvPr id="299" name="テキスト ボックス 298"/>
        <xdr:cNvSpPr txBox="1"/>
      </xdr:nvSpPr>
      <xdr:spPr>
        <a:xfrm>
          <a:off x="8227060" y="63195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32</xdr:row>
      <xdr:rowOff>155575</xdr:rowOff>
    </xdr:from>
    <xdr:to xmlns:xdr="http://schemas.openxmlformats.org/drawingml/2006/spreadsheetDrawing">
      <xdr:col>41</xdr:col>
      <xdr:colOff>50800</xdr:colOff>
      <xdr:row>34</xdr:row>
      <xdr:rowOff>142875</xdr:rowOff>
    </xdr:to>
    <xdr:cxnSp macro="">
      <xdr:nvCxnSpPr>
        <xdr:cNvPr id="300" name="直線コネクタ 299"/>
        <xdr:cNvCxnSpPr/>
      </xdr:nvCxnSpPr>
      <xdr:spPr>
        <a:xfrm>
          <a:off x="6789420" y="5523865"/>
          <a:ext cx="863600" cy="322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42545</xdr:rowOff>
    </xdr:from>
    <xdr:to xmlns:xdr="http://schemas.openxmlformats.org/drawingml/2006/spreadsheetDrawing">
      <xdr:col>41</xdr:col>
      <xdr:colOff>101600</xdr:colOff>
      <xdr:row>37</xdr:row>
      <xdr:rowOff>144145</xdr:rowOff>
    </xdr:to>
    <xdr:sp macro="" textlink="">
      <xdr:nvSpPr>
        <xdr:cNvPr id="301" name="フローチャート: 判断 300"/>
        <xdr:cNvSpPr/>
      </xdr:nvSpPr>
      <xdr:spPr>
        <a:xfrm>
          <a:off x="7602220" y="624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37</xdr:row>
      <xdr:rowOff>135255</xdr:rowOff>
    </xdr:from>
    <xdr:ext cx="598805" cy="259080"/>
    <xdr:sp macro="" textlink="">
      <xdr:nvSpPr>
        <xdr:cNvPr id="302" name="テキスト ボックス 301"/>
        <xdr:cNvSpPr txBox="1"/>
      </xdr:nvSpPr>
      <xdr:spPr>
        <a:xfrm>
          <a:off x="7363460" y="63417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106,617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55245</xdr:rowOff>
    </xdr:from>
    <xdr:to xmlns:xdr="http://schemas.openxmlformats.org/drawingml/2006/spreadsheetDrawing">
      <xdr:col>36</xdr:col>
      <xdr:colOff>165100</xdr:colOff>
      <xdr:row>35</xdr:row>
      <xdr:rowOff>156845</xdr:rowOff>
    </xdr:to>
    <xdr:sp macro="" textlink="">
      <xdr:nvSpPr>
        <xdr:cNvPr id="303" name="フローチャート: 判断 302"/>
        <xdr:cNvSpPr/>
      </xdr:nvSpPr>
      <xdr:spPr>
        <a:xfrm>
          <a:off x="6738620" y="592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35</xdr:row>
      <xdr:rowOff>147955</xdr:rowOff>
    </xdr:from>
    <xdr:ext cx="598170" cy="258445"/>
    <xdr:sp macro="" textlink="">
      <xdr:nvSpPr>
        <xdr:cNvPr id="304" name="テキスト ボックス 303"/>
        <xdr:cNvSpPr txBox="1"/>
      </xdr:nvSpPr>
      <xdr:spPr>
        <a:xfrm>
          <a:off x="6494780" y="60191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207,855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5" name="テキスト ボックス 304"/>
        <xdr:cNvSpPr txBox="1"/>
      </xdr:nvSpPr>
      <xdr:spPr>
        <a:xfrm>
          <a:off x="100126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6" name="テキスト ボックス 305"/>
        <xdr:cNvSpPr txBox="1"/>
      </xdr:nvSpPr>
      <xdr:spPr>
        <a:xfrm>
          <a:off x="91998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7" name="テキスト ボックス 306"/>
        <xdr:cNvSpPr txBox="1"/>
      </xdr:nvSpPr>
      <xdr:spPr>
        <a:xfrm>
          <a:off x="83362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1365" cy="259080"/>
    <xdr:sp macro="" textlink="">
      <xdr:nvSpPr>
        <xdr:cNvPr id="308" name="テキスト ボックス 307"/>
        <xdr:cNvSpPr txBox="1"/>
      </xdr:nvSpPr>
      <xdr:spPr>
        <a:xfrm>
          <a:off x="74676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9" name="テキスト ボックス 308"/>
        <xdr:cNvSpPr txBox="1"/>
      </xdr:nvSpPr>
      <xdr:spPr>
        <a:xfrm>
          <a:off x="66040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33</xdr:row>
      <xdr:rowOff>80645</xdr:rowOff>
    </xdr:from>
    <xdr:to xmlns:xdr="http://schemas.openxmlformats.org/drawingml/2006/spreadsheetDrawing">
      <xdr:col>55</xdr:col>
      <xdr:colOff>50800</xdr:colOff>
      <xdr:row>34</xdr:row>
      <xdr:rowOff>10795</xdr:rowOff>
    </xdr:to>
    <xdr:sp macro="" textlink="">
      <xdr:nvSpPr>
        <xdr:cNvPr id="310" name="楕円 309"/>
        <xdr:cNvSpPr/>
      </xdr:nvSpPr>
      <xdr:spPr>
        <a:xfrm>
          <a:off x="10152380" y="561657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32</xdr:row>
      <xdr:rowOff>103505</xdr:rowOff>
    </xdr:from>
    <xdr:ext cx="598170" cy="258445"/>
    <xdr:sp macro="" textlink="">
      <xdr:nvSpPr>
        <xdr:cNvPr id="311" name="補助費等該当値テキスト"/>
        <xdr:cNvSpPr txBox="1"/>
      </xdr:nvSpPr>
      <xdr:spPr>
        <a:xfrm>
          <a:off x="10248900" y="54717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304,997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34</xdr:row>
      <xdr:rowOff>45720</xdr:rowOff>
    </xdr:from>
    <xdr:to xmlns:xdr="http://schemas.openxmlformats.org/drawingml/2006/spreadsheetDrawing">
      <xdr:col>50</xdr:col>
      <xdr:colOff>165100</xdr:colOff>
      <xdr:row>34</xdr:row>
      <xdr:rowOff>147320</xdr:rowOff>
    </xdr:to>
    <xdr:sp macro="" textlink="">
      <xdr:nvSpPr>
        <xdr:cNvPr id="312" name="楕円 311"/>
        <xdr:cNvSpPr/>
      </xdr:nvSpPr>
      <xdr:spPr>
        <a:xfrm>
          <a:off x="9334500" y="574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32</xdr:row>
      <xdr:rowOff>163830</xdr:rowOff>
    </xdr:from>
    <xdr:ext cx="598170" cy="258445"/>
    <xdr:sp macro="" textlink="">
      <xdr:nvSpPr>
        <xdr:cNvPr id="313" name="テキスト ボックス 312"/>
        <xdr:cNvSpPr txBox="1"/>
      </xdr:nvSpPr>
      <xdr:spPr>
        <a:xfrm>
          <a:off x="9090660" y="55321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33</xdr:row>
      <xdr:rowOff>164465</xdr:rowOff>
    </xdr:from>
    <xdr:to xmlns:xdr="http://schemas.openxmlformats.org/drawingml/2006/spreadsheetDrawing">
      <xdr:col>46</xdr:col>
      <xdr:colOff>38100</xdr:colOff>
      <xdr:row>34</xdr:row>
      <xdr:rowOff>94615</xdr:rowOff>
    </xdr:to>
    <xdr:sp macro="" textlink="">
      <xdr:nvSpPr>
        <xdr:cNvPr id="314" name="楕円 313"/>
        <xdr:cNvSpPr/>
      </xdr:nvSpPr>
      <xdr:spPr>
        <a:xfrm>
          <a:off x="8470900" y="570039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32</xdr:row>
      <xdr:rowOff>111125</xdr:rowOff>
    </xdr:from>
    <xdr:ext cx="598170" cy="258445"/>
    <xdr:sp macro="" textlink="">
      <xdr:nvSpPr>
        <xdr:cNvPr id="315" name="テキスト ボックス 314"/>
        <xdr:cNvSpPr txBox="1"/>
      </xdr:nvSpPr>
      <xdr:spPr>
        <a:xfrm>
          <a:off x="8227060" y="54794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34</xdr:row>
      <xdr:rowOff>92075</xdr:rowOff>
    </xdr:from>
    <xdr:to xmlns:xdr="http://schemas.openxmlformats.org/drawingml/2006/spreadsheetDrawing">
      <xdr:col>41</xdr:col>
      <xdr:colOff>101600</xdr:colOff>
      <xdr:row>35</xdr:row>
      <xdr:rowOff>22225</xdr:rowOff>
    </xdr:to>
    <xdr:sp macro="" textlink="">
      <xdr:nvSpPr>
        <xdr:cNvPr id="316" name="楕円 315"/>
        <xdr:cNvSpPr/>
      </xdr:nvSpPr>
      <xdr:spPr>
        <a:xfrm>
          <a:off x="7602220" y="5795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33</xdr:row>
      <xdr:rowOff>38735</xdr:rowOff>
    </xdr:from>
    <xdr:ext cx="598805" cy="259080"/>
    <xdr:sp macro="" textlink="">
      <xdr:nvSpPr>
        <xdr:cNvPr id="317" name="テキスト ボックス 316"/>
        <xdr:cNvSpPr txBox="1"/>
      </xdr:nvSpPr>
      <xdr:spPr>
        <a:xfrm>
          <a:off x="7363460" y="55746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32</xdr:row>
      <xdr:rowOff>104775</xdr:rowOff>
    </xdr:from>
    <xdr:to xmlns:xdr="http://schemas.openxmlformats.org/drawingml/2006/spreadsheetDrawing">
      <xdr:col>36</xdr:col>
      <xdr:colOff>165100</xdr:colOff>
      <xdr:row>33</xdr:row>
      <xdr:rowOff>34925</xdr:rowOff>
    </xdr:to>
    <xdr:sp macro="" textlink="">
      <xdr:nvSpPr>
        <xdr:cNvPr id="318" name="楕円 317"/>
        <xdr:cNvSpPr/>
      </xdr:nvSpPr>
      <xdr:spPr>
        <a:xfrm>
          <a:off x="6738620" y="5473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31</xdr:row>
      <xdr:rowOff>51435</xdr:rowOff>
    </xdr:from>
    <xdr:ext cx="598170" cy="258445"/>
    <xdr:sp macro="" textlink="">
      <xdr:nvSpPr>
        <xdr:cNvPr id="319" name="テキスト ボックス 318"/>
        <xdr:cNvSpPr txBox="1"/>
      </xdr:nvSpPr>
      <xdr:spPr>
        <a:xfrm>
          <a:off x="6494780" y="52520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0" name="正方形/長方形 319"/>
        <xdr:cNvSpPr/>
      </xdr:nvSpPr>
      <xdr:spPr>
        <a:xfrm>
          <a:off x="6431280" y="72694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140335</xdr:rowOff>
    </xdr:to>
    <xdr:sp macro="" textlink="">
      <xdr:nvSpPr>
        <xdr:cNvPr id="321" name="正方形/長方形 320"/>
        <xdr:cNvSpPr/>
      </xdr:nvSpPr>
      <xdr:spPr>
        <a:xfrm>
          <a:off x="655320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2" name="正方形/長方形 321"/>
        <xdr:cNvSpPr/>
      </xdr:nvSpPr>
      <xdr:spPr>
        <a:xfrm>
          <a:off x="655320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140335</xdr:rowOff>
    </xdr:to>
    <xdr:sp macro="" textlink="">
      <xdr:nvSpPr>
        <xdr:cNvPr id="323" name="正方形/長方形 322"/>
        <xdr:cNvSpPr/>
      </xdr:nvSpPr>
      <xdr:spPr>
        <a:xfrm>
          <a:off x="754380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4" name="正方形/長方形 323"/>
        <xdr:cNvSpPr/>
      </xdr:nvSpPr>
      <xdr:spPr>
        <a:xfrm>
          <a:off x="754380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140335</xdr:rowOff>
    </xdr:to>
    <xdr:sp macro="" textlink="">
      <xdr:nvSpPr>
        <xdr:cNvPr id="325" name="正方形/長方形 324"/>
        <xdr:cNvSpPr/>
      </xdr:nvSpPr>
      <xdr:spPr>
        <a:xfrm>
          <a:off x="86563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6" name="正方形/長方形 325"/>
        <xdr:cNvSpPr/>
      </xdr:nvSpPr>
      <xdr:spPr>
        <a:xfrm>
          <a:off x="86563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7" name="正方形/長方形 326"/>
        <xdr:cNvSpPr/>
      </xdr:nvSpPr>
      <xdr:spPr>
        <a:xfrm>
          <a:off x="6431280" y="8075930"/>
          <a:ext cx="4559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5425"/>
    <xdr:sp macro="" textlink="">
      <xdr:nvSpPr>
        <xdr:cNvPr id="328" name="テキスト ボックス 327"/>
        <xdr:cNvSpPr txBox="1"/>
      </xdr:nvSpPr>
      <xdr:spPr>
        <a:xfrm>
          <a:off x="6393180" y="78892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9" name="直線コネクタ 328"/>
        <xdr:cNvCxnSpPr/>
      </xdr:nvCxnSpPr>
      <xdr:spPr>
        <a:xfrm>
          <a:off x="6431280" y="103124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140335</xdr:rowOff>
    </xdr:from>
    <xdr:to xmlns:xdr="http://schemas.openxmlformats.org/drawingml/2006/spreadsheetDrawing">
      <xdr:col>59</xdr:col>
      <xdr:colOff>50800</xdr:colOff>
      <xdr:row>58</xdr:row>
      <xdr:rowOff>140335</xdr:rowOff>
    </xdr:to>
    <xdr:cxnSp macro="">
      <xdr:nvCxnSpPr>
        <xdr:cNvPr id="330" name="直線コネクタ 329"/>
        <xdr:cNvCxnSpPr/>
      </xdr:nvCxnSpPr>
      <xdr:spPr>
        <a:xfrm>
          <a:off x="6431280" y="98672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167640</xdr:rowOff>
    </xdr:from>
    <xdr:ext cx="248285" cy="259080"/>
    <xdr:sp macro="" textlink="">
      <xdr:nvSpPr>
        <xdr:cNvPr id="331" name="テキスト ボックス 330"/>
        <xdr:cNvSpPr txBox="1"/>
      </xdr:nvSpPr>
      <xdr:spPr>
        <a:xfrm>
          <a:off x="6187440" y="97269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2" name="直線コネクタ 331"/>
        <xdr:cNvCxnSpPr/>
      </xdr:nvCxnSpPr>
      <xdr:spPr>
        <a:xfrm>
          <a:off x="6431280" y="94170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54610</xdr:rowOff>
    </xdr:from>
    <xdr:ext cx="595630" cy="258445"/>
    <xdr:sp macro="" textlink="">
      <xdr:nvSpPr>
        <xdr:cNvPr id="333" name="テキスト ボックス 332"/>
        <xdr:cNvSpPr txBox="1"/>
      </xdr:nvSpPr>
      <xdr:spPr>
        <a:xfrm>
          <a:off x="5850890" y="927862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4" name="直線コネクタ 333"/>
        <xdr:cNvCxnSpPr/>
      </xdr:nvCxnSpPr>
      <xdr:spPr>
        <a:xfrm>
          <a:off x="6431280" y="897128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111760</xdr:rowOff>
    </xdr:from>
    <xdr:ext cx="595630" cy="259080"/>
    <xdr:sp macro="" textlink="">
      <xdr:nvSpPr>
        <xdr:cNvPr id="335" name="テキスト ボックス 334"/>
        <xdr:cNvSpPr txBox="1"/>
      </xdr:nvSpPr>
      <xdr:spPr>
        <a:xfrm>
          <a:off x="5850890" y="88328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140335</xdr:rowOff>
    </xdr:from>
    <xdr:to xmlns:xdr="http://schemas.openxmlformats.org/drawingml/2006/spreadsheetDrawing">
      <xdr:col>59</xdr:col>
      <xdr:colOff>50800</xdr:colOff>
      <xdr:row>50</xdr:row>
      <xdr:rowOff>140335</xdr:rowOff>
    </xdr:to>
    <xdr:cxnSp macro="">
      <xdr:nvCxnSpPr>
        <xdr:cNvPr id="336" name="直線コネクタ 335"/>
        <xdr:cNvCxnSpPr/>
      </xdr:nvCxnSpPr>
      <xdr:spPr>
        <a:xfrm>
          <a:off x="6431280" y="852614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167640</xdr:rowOff>
    </xdr:from>
    <xdr:ext cx="595630" cy="259080"/>
    <xdr:sp macro="" textlink="">
      <xdr:nvSpPr>
        <xdr:cNvPr id="337" name="テキスト ボックス 336"/>
        <xdr:cNvSpPr txBox="1"/>
      </xdr:nvSpPr>
      <xdr:spPr>
        <a:xfrm>
          <a:off x="5850890" y="83858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8" name="直線コネクタ 337"/>
        <xdr:cNvCxnSpPr/>
      </xdr:nvCxnSpPr>
      <xdr:spPr>
        <a:xfrm>
          <a:off x="6431280" y="80759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5630" cy="258445"/>
    <xdr:sp macro="" textlink="">
      <xdr:nvSpPr>
        <xdr:cNvPr id="339" name="テキスト ボックス 338"/>
        <xdr:cNvSpPr txBox="1"/>
      </xdr:nvSpPr>
      <xdr:spPr>
        <a:xfrm>
          <a:off x="5850890" y="79375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0" name="普通建設事業費グラフ枠"/>
        <xdr:cNvSpPr/>
      </xdr:nvSpPr>
      <xdr:spPr>
        <a:xfrm>
          <a:off x="6431280" y="8075930"/>
          <a:ext cx="4559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51</xdr:row>
      <xdr:rowOff>139065</xdr:rowOff>
    </xdr:from>
    <xdr:to xmlns:xdr="http://schemas.openxmlformats.org/drawingml/2006/spreadsheetDrawing">
      <xdr:col>54</xdr:col>
      <xdr:colOff>185420</xdr:colOff>
      <xdr:row>58</xdr:row>
      <xdr:rowOff>120650</xdr:rowOff>
    </xdr:to>
    <xdr:cxnSp macro="">
      <xdr:nvCxnSpPr>
        <xdr:cNvPr id="341" name="直線コネクタ 340"/>
        <xdr:cNvCxnSpPr/>
      </xdr:nvCxnSpPr>
      <xdr:spPr>
        <a:xfrm flipV="1">
          <a:off x="10198100" y="8692515"/>
          <a:ext cx="0" cy="1155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125095</xdr:rowOff>
    </xdr:from>
    <xdr:ext cx="469265" cy="258445"/>
    <xdr:sp macro="" textlink="">
      <xdr:nvSpPr>
        <xdr:cNvPr id="342" name="普通建設事業費最小値テキスト"/>
        <xdr:cNvSpPr txBox="1"/>
      </xdr:nvSpPr>
      <xdr:spPr>
        <a:xfrm>
          <a:off x="10248900" y="98520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120650</xdr:rowOff>
    </xdr:from>
    <xdr:to xmlns:xdr="http://schemas.openxmlformats.org/drawingml/2006/spreadsheetDrawing">
      <xdr:col>55</xdr:col>
      <xdr:colOff>88900</xdr:colOff>
      <xdr:row>58</xdr:row>
      <xdr:rowOff>120650</xdr:rowOff>
    </xdr:to>
    <xdr:cxnSp macro="">
      <xdr:nvCxnSpPr>
        <xdr:cNvPr id="343" name="直線コネクタ 342"/>
        <xdr:cNvCxnSpPr/>
      </xdr:nvCxnSpPr>
      <xdr:spPr>
        <a:xfrm>
          <a:off x="10114280" y="98475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85725</xdr:rowOff>
    </xdr:from>
    <xdr:ext cx="598170" cy="258445"/>
    <xdr:sp macro="" textlink="">
      <xdr:nvSpPr>
        <xdr:cNvPr id="344" name="普通建設事業費最大値テキスト"/>
        <xdr:cNvSpPr txBox="1"/>
      </xdr:nvSpPr>
      <xdr:spPr>
        <a:xfrm>
          <a:off x="10248900" y="84715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525,194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139065</xdr:rowOff>
    </xdr:from>
    <xdr:to xmlns:xdr="http://schemas.openxmlformats.org/drawingml/2006/spreadsheetDrawing">
      <xdr:col>55</xdr:col>
      <xdr:colOff>88900</xdr:colOff>
      <xdr:row>51</xdr:row>
      <xdr:rowOff>139065</xdr:rowOff>
    </xdr:to>
    <xdr:cxnSp macro="">
      <xdr:nvCxnSpPr>
        <xdr:cNvPr id="345" name="直線コネクタ 344"/>
        <xdr:cNvCxnSpPr/>
      </xdr:nvCxnSpPr>
      <xdr:spPr>
        <a:xfrm>
          <a:off x="10114280" y="86925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94615</xdr:rowOff>
    </xdr:from>
    <xdr:to xmlns:xdr="http://schemas.openxmlformats.org/drawingml/2006/spreadsheetDrawing">
      <xdr:col>55</xdr:col>
      <xdr:colOff>0</xdr:colOff>
      <xdr:row>57</xdr:row>
      <xdr:rowOff>93345</xdr:rowOff>
    </xdr:to>
    <xdr:cxnSp macro="">
      <xdr:nvCxnSpPr>
        <xdr:cNvPr id="346" name="直線コネクタ 345"/>
        <xdr:cNvCxnSpPr/>
      </xdr:nvCxnSpPr>
      <xdr:spPr>
        <a:xfrm>
          <a:off x="9385300" y="9486265"/>
          <a:ext cx="812800" cy="166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25400</xdr:rowOff>
    </xdr:from>
    <xdr:ext cx="598170" cy="259080"/>
    <xdr:sp macro="" textlink="">
      <xdr:nvSpPr>
        <xdr:cNvPr id="347" name="普通建設事業費平均値テキスト"/>
        <xdr:cNvSpPr txBox="1"/>
      </xdr:nvSpPr>
      <xdr:spPr>
        <a:xfrm>
          <a:off x="10248900" y="9417050"/>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112,678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2540</xdr:rowOff>
    </xdr:from>
    <xdr:to xmlns:xdr="http://schemas.openxmlformats.org/drawingml/2006/spreadsheetDrawing">
      <xdr:col>55</xdr:col>
      <xdr:colOff>50800</xdr:colOff>
      <xdr:row>57</xdr:row>
      <xdr:rowOff>104140</xdr:rowOff>
    </xdr:to>
    <xdr:sp macro="" textlink="">
      <xdr:nvSpPr>
        <xdr:cNvPr id="348" name="フローチャート: 判断 347"/>
        <xdr:cNvSpPr/>
      </xdr:nvSpPr>
      <xdr:spPr>
        <a:xfrm>
          <a:off x="10152380" y="956183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55</xdr:row>
      <xdr:rowOff>25400</xdr:rowOff>
    </xdr:from>
    <xdr:to xmlns:xdr="http://schemas.openxmlformats.org/drawingml/2006/spreadsheetDrawing">
      <xdr:col>50</xdr:col>
      <xdr:colOff>114300</xdr:colOff>
      <xdr:row>56</xdr:row>
      <xdr:rowOff>94615</xdr:rowOff>
    </xdr:to>
    <xdr:cxnSp macro="">
      <xdr:nvCxnSpPr>
        <xdr:cNvPr id="349" name="直線コネクタ 348"/>
        <xdr:cNvCxnSpPr/>
      </xdr:nvCxnSpPr>
      <xdr:spPr>
        <a:xfrm>
          <a:off x="8521700" y="9249410"/>
          <a:ext cx="863600" cy="236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22860</xdr:rowOff>
    </xdr:from>
    <xdr:to xmlns:xdr="http://schemas.openxmlformats.org/drawingml/2006/spreadsheetDrawing">
      <xdr:col>50</xdr:col>
      <xdr:colOff>165100</xdr:colOff>
      <xdr:row>57</xdr:row>
      <xdr:rowOff>124460</xdr:rowOff>
    </xdr:to>
    <xdr:sp macro="" textlink="">
      <xdr:nvSpPr>
        <xdr:cNvPr id="350" name="フローチャート: 判断 349"/>
        <xdr:cNvSpPr/>
      </xdr:nvSpPr>
      <xdr:spPr>
        <a:xfrm>
          <a:off x="93345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57</xdr:row>
      <xdr:rowOff>115570</xdr:rowOff>
    </xdr:from>
    <xdr:ext cx="598170" cy="259080"/>
    <xdr:sp macro="" textlink="">
      <xdr:nvSpPr>
        <xdr:cNvPr id="351" name="テキスト ボックス 350"/>
        <xdr:cNvSpPr txBox="1"/>
      </xdr:nvSpPr>
      <xdr:spPr>
        <a:xfrm>
          <a:off x="9090660" y="96748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55</xdr:row>
      <xdr:rowOff>25400</xdr:rowOff>
    </xdr:from>
    <xdr:to xmlns:xdr="http://schemas.openxmlformats.org/drawingml/2006/spreadsheetDrawing">
      <xdr:col>45</xdr:col>
      <xdr:colOff>177800</xdr:colOff>
      <xdr:row>55</xdr:row>
      <xdr:rowOff>141605</xdr:rowOff>
    </xdr:to>
    <xdr:cxnSp macro="">
      <xdr:nvCxnSpPr>
        <xdr:cNvPr id="352" name="直線コネクタ 351"/>
        <xdr:cNvCxnSpPr/>
      </xdr:nvCxnSpPr>
      <xdr:spPr>
        <a:xfrm flipV="1">
          <a:off x="7653020" y="9249410"/>
          <a:ext cx="86868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51435</xdr:rowOff>
    </xdr:from>
    <xdr:to xmlns:xdr="http://schemas.openxmlformats.org/drawingml/2006/spreadsheetDrawing">
      <xdr:col>46</xdr:col>
      <xdr:colOff>38100</xdr:colOff>
      <xdr:row>57</xdr:row>
      <xdr:rowOff>153035</xdr:rowOff>
    </xdr:to>
    <xdr:sp macro="" textlink="">
      <xdr:nvSpPr>
        <xdr:cNvPr id="353" name="フローチャート: 判断 352"/>
        <xdr:cNvSpPr/>
      </xdr:nvSpPr>
      <xdr:spPr>
        <a:xfrm>
          <a:off x="8470900" y="961072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144145</xdr:rowOff>
    </xdr:from>
    <xdr:ext cx="534035" cy="258445"/>
    <xdr:sp macro="" textlink="">
      <xdr:nvSpPr>
        <xdr:cNvPr id="354" name="テキスト ボックス 353"/>
        <xdr:cNvSpPr txBox="1"/>
      </xdr:nvSpPr>
      <xdr:spPr>
        <a:xfrm>
          <a:off x="8259445" y="97034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91,338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141605</xdr:rowOff>
    </xdr:from>
    <xdr:to xmlns:xdr="http://schemas.openxmlformats.org/drawingml/2006/spreadsheetDrawing">
      <xdr:col>41</xdr:col>
      <xdr:colOff>50800</xdr:colOff>
      <xdr:row>57</xdr:row>
      <xdr:rowOff>17780</xdr:rowOff>
    </xdr:to>
    <xdr:cxnSp macro="">
      <xdr:nvCxnSpPr>
        <xdr:cNvPr id="355" name="直線コネクタ 354"/>
        <xdr:cNvCxnSpPr/>
      </xdr:nvCxnSpPr>
      <xdr:spPr>
        <a:xfrm flipV="1">
          <a:off x="6789420" y="9365615"/>
          <a:ext cx="863600" cy="211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36830</xdr:rowOff>
    </xdr:from>
    <xdr:to xmlns:xdr="http://schemas.openxmlformats.org/drawingml/2006/spreadsheetDrawing">
      <xdr:col>41</xdr:col>
      <xdr:colOff>101600</xdr:colOff>
      <xdr:row>57</xdr:row>
      <xdr:rowOff>138430</xdr:rowOff>
    </xdr:to>
    <xdr:sp macro="" textlink="">
      <xdr:nvSpPr>
        <xdr:cNvPr id="356" name="フローチャート: 判断 355"/>
        <xdr:cNvSpPr/>
      </xdr:nvSpPr>
      <xdr:spPr>
        <a:xfrm>
          <a:off x="7602220" y="959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129540</xdr:rowOff>
    </xdr:from>
    <xdr:ext cx="534035" cy="258445"/>
    <xdr:sp macro="" textlink="">
      <xdr:nvSpPr>
        <xdr:cNvPr id="357" name="テキスト ボックス 356"/>
        <xdr:cNvSpPr txBox="1"/>
      </xdr:nvSpPr>
      <xdr:spPr>
        <a:xfrm>
          <a:off x="7395845" y="96888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163830</xdr:rowOff>
    </xdr:from>
    <xdr:to xmlns:xdr="http://schemas.openxmlformats.org/drawingml/2006/spreadsheetDrawing">
      <xdr:col>36</xdr:col>
      <xdr:colOff>165100</xdr:colOff>
      <xdr:row>57</xdr:row>
      <xdr:rowOff>93980</xdr:rowOff>
    </xdr:to>
    <xdr:sp macro="" textlink="">
      <xdr:nvSpPr>
        <xdr:cNvPr id="358" name="フローチャート: 判断 357"/>
        <xdr:cNvSpPr/>
      </xdr:nvSpPr>
      <xdr:spPr>
        <a:xfrm>
          <a:off x="6738620" y="9555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57</xdr:row>
      <xdr:rowOff>85090</xdr:rowOff>
    </xdr:from>
    <xdr:ext cx="598170" cy="258445"/>
    <xdr:sp macro="" textlink="">
      <xdr:nvSpPr>
        <xdr:cNvPr id="359" name="テキスト ボックス 358"/>
        <xdr:cNvSpPr txBox="1"/>
      </xdr:nvSpPr>
      <xdr:spPr>
        <a:xfrm>
          <a:off x="6494780" y="96443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117,234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0" name="テキスト ボックス 359"/>
        <xdr:cNvSpPr txBox="1"/>
      </xdr:nvSpPr>
      <xdr:spPr>
        <a:xfrm>
          <a:off x="100126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1" name="テキスト ボックス 360"/>
        <xdr:cNvSpPr txBox="1"/>
      </xdr:nvSpPr>
      <xdr:spPr>
        <a:xfrm>
          <a:off x="91998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2" name="テキスト ボックス 361"/>
        <xdr:cNvSpPr txBox="1"/>
      </xdr:nvSpPr>
      <xdr:spPr>
        <a:xfrm>
          <a:off x="83362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1365" cy="259080"/>
    <xdr:sp macro="" textlink="">
      <xdr:nvSpPr>
        <xdr:cNvPr id="363" name="テキスト ボックス 362"/>
        <xdr:cNvSpPr txBox="1"/>
      </xdr:nvSpPr>
      <xdr:spPr>
        <a:xfrm>
          <a:off x="74676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4" name="テキスト ボックス 363"/>
        <xdr:cNvSpPr txBox="1"/>
      </xdr:nvSpPr>
      <xdr:spPr>
        <a:xfrm>
          <a:off x="66040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42545</xdr:rowOff>
    </xdr:from>
    <xdr:to xmlns:xdr="http://schemas.openxmlformats.org/drawingml/2006/spreadsheetDrawing">
      <xdr:col>55</xdr:col>
      <xdr:colOff>50800</xdr:colOff>
      <xdr:row>57</xdr:row>
      <xdr:rowOff>144145</xdr:rowOff>
    </xdr:to>
    <xdr:sp macro="" textlink="">
      <xdr:nvSpPr>
        <xdr:cNvPr id="365" name="楕円 364"/>
        <xdr:cNvSpPr/>
      </xdr:nvSpPr>
      <xdr:spPr>
        <a:xfrm>
          <a:off x="10152380" y="960183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20955</xdr:rowOff>
    </xdr:from>
    <xdr:ext cx="534035" cy="259080"/>
    <xdr:sp macro="" textlink="">
      <xdr:nvSpPr>
        <xdr:cNvPr id="366" name="普通建設事業費該当値テキスト"/>
        <xdr:cNvSpPr txBox="1"/>
      </xdr:nvSpPr>
      <xdr:spPr>
        <a:xfrm>
          <a:off x="10248900" y="95802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95,367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43815</xdr:rowOff>
    </xdr:from>
    <xdr:to xmlns:xdr="http://schemas.openxmlformats.org/drawingml/2006/spreadsheetDrawing">
      <xdr:col>50</xdr:col>
      <xdr:colOff>165100</xdr:colOff>
      <xdr:row>56</xdr:row>
      <xdr:rowOff>145415</xdr:rowOff>
    </xdr:to>
    <xdr:sp macro="" textlink="">
      <xdr:nvSpPr>
        <xdr:cNvPr id="367" name="楕円 366"/>
        <xdr:cNvSpPr/>
      </xdr:nvSpPr>
      <xdr:spPr>
        <a:xfrm>
          <a:off x="9334500" y="943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54</xdr:row>
      <xdr:rowOff>161925</xdr:rowOff>
    </xdr:from>
    <xdr:ext cx="598170" cy="258445"/>
    <xdr:sp macro="" textlink="">
      <xdr:nvSpPr>
        <xdr:cNvPr id="368" name="テキスト ボックス 367"/>
        <xdr:cNvSpPr txBox="1"/>
      </xdr:nvSpPr>
      <xdr:spPr>
        <a:xfrm>
          <a:off x="9090660" y="92182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54</xdr:row>
      <xdr:rowOff>146050</xdr:rowOff>
    </xdr:from>
    <xdr:to xmlns:xdr="http://schemas.openxmlformats.org/drawingml/2006/spreadsheetDrawing">
      <xdr:col>46</xdr:col>
      <xdr:colOff>38100</xdr:colOff>
      <xdr:row>55</xdr:row>
      <xdr:rowOff>76200</xdr:rowOff>
    </xdr:to>
    <xdr:sp macro="" textlink="">
      <xdr:nvSpPr>
        <xdr:cNvPr id="369" name="楕円 368"/>
        <xdr:cNvSpPr/>
      </xdr:nvSpPr>
      <xdr:spPr>
        <a:xfrm>
          <a:off x="8470900" y="920242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53</xdr:row>
      <xdr:rowOff>92710</xdr:rowOff>
    </xdr:from>
    <xdr:ext cx="598170" cy="258445"/>
    <xdr:sp macro="" textlink="">
      <xdr:nvSpPr>
        <xdr:cNvPr id="370" name="テキスト ボックス 369"/>
        <xdr:cNvSpPr txBox="1"/>
      </xdr:nvSpPr>
      <xdr:spPr>
        <a:xfrm>
          <a:off x="8227060" y="89814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90805</xdr:rowOff>
    </xdr:from>
    <xdr:to xmlns:xdr="http://schemas.openxmlformats.org/drawingml/2006/spreadsheetDrawing">
      <xdr:col>41</xdr:col>
      <xdr:colOff>101600</xdr:colOff>
      <xdr:row>56</xdr:row>
      <xdr:rowOff>20955</xdr:rowOff>
    </xdr:to>
    <xdr:sp macro="" textlink="">
      <xdr:nvSpPr>
        <xdr:cNvPr id="371" name="楕円 370"/>
        <xdr:cNvSpPr/>
      </xdr:nvSpPr>
      <xdr:spPr>
        <a:xfrm>
          <a:off x="7602220" y="93148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54</xdr:row>
      <xdr:rowOff>38100</xdr:rowOff>
    </xdr:from>
    <xdr:ext cx="598805" cy="259080"/>
    <xdr:sp macro="" textlink="">
      <xdr:nvSpPr>
        <xdr:cNvPr id="372" name="テキスト ボックス 371"/>
        <xdr:cNvSpPr txBox="1"/>
      </xdr:nvSpPr>
      <xdr:spPr>
        <a:xfrm>
          <a:off x="7363460" y="90944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138430</xdr:rowOff>
    </xdr:from>
    <xdr:to xmlns:xdr="http://schemas.openxmlformats.org/drawingml/2006/spreadsheetDrawing">
      <xdr:col>36</xdr:col>
      <xdr:colOff>165100</xdr:colOff>
      <xdr:row>57</xdr:row>
      <xdr:rowOff>68580</xdr:rowOff>
    </xdr:to>
    <xdr:sp macro="" textlink="">
      <xdr:nvSpPr>
        <xdr:cNvPr id="373" name="楕円 372"/>
        <xdr:cNvSpPr/>
      </xdr:nvSpPr>
      <xdr:spPr>
        <a:xfrm>
          <a:off x="6738620" y="9530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55</xdr:row>
      <xdr:rowOff>85090</xdr:rowOff>
    </xdr:from>
    <xdr:ext cx="598170" cy="258445"/>
    <xdr:sp macro="" textlink="">
      <xdr:nvSpPr>
        <xdr:cNvPr id="374" name="テキスト ボックス 373"/>
        <xdr:cNvSpPr txBox="1"/>
      </xdr:nvSpPr>
      <xdr:spPr>
        <a:xfrm>
          <a:off x="6494780" y="93091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128,413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5" name="正方形/長方形 374"/>
        <xdr:cNvSpPr/>
      </xdr:nvSpPr>
      <xdr:spPr>
        <a:xfrm>
          <a:off x="6431280" y="106222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140335</xdr:rowOff>
    </xdr:to>
    <xdr:sp macro="" textlink="">
      <xdr:nvSpPr>
        <xdr:cNvPr id="376" name="正方形/長方形 375"/>
        <xdr:cNvSpPr/>
      </xdr:nvSpPr>
      <xdr:spPr>
        <a:xfrm>
          <a:off x="655320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7" name="正方形/長方形 376"/>
        <xdr:cNvSpPr/>
      </xdr:nvSpPr>
      <xdr:spPr>
        <a:xfrm>
          <a:off x="655320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140335</xdr:rowOff>
    </xdr:to>
    <xdr:sp macro="" textlink="">
      <xdr:nvSpPr>
        <xdr:cNvPr id="378" name="正方形/長方形 377"/>
        <xdr:cNvSpPr/>
      </xdr:nvSpPr>
      <xdr:spPr>
        <a:xfrm>
          <a:off x="754380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9" name="正方形/長方形 378"/>
        <xdr:cNvSpPr/>
      </xdr:nvSpPr>
      <xdr:spPr>
        <a:xfrm>
          <a:off x="754380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140335</xdr:rowOff>
    </xdr:to>
    <xdr:sp macro="" textlink="">
      <xdr:nvSpPr>
        <xdr:cNvPr id="380" name="正方形/長方形 379"/>
        <xdr:cNvSpPr/>
      </xdr:nvSpPr>
      <xdr:spPr>
        <a:xfrm>
          <a:off x="86563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1" name="正方形/長方形 380"/>
        <xdr:cNvSpPr/>
      </xdr:nvSpPr>
      <xdr:spPr>
        <a:xfrm>
          <a:off x="86563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25,007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2" name="正方形/長方形 381"/>
        <xdr:cNvSpPr/>
      </xdr:nvSpPr>
      <xdr:spPr>
        <a:xfrm>
          <a:off x="6431280" y="11428730"/>
          <a:ext cx="4559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5425"/>
    <xdr:sp macro="" textlink="">
      <xdr:nvSpPr>
        <xdr:cNvPr id="383" name="テキスト ボックス 382"/>
        <xdr:cNvSpPr txBox="1"/>
      </xdr:nvSpPr>
      <xdr:spPr>
        <a:xfrm>
          <a:off x="6393180" y="112420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4" name="直線コネクタ 383"/>
        <xdr:cNvCxnSpPr/>
      </xdr:nvCxnSpPr>
      <xdr:spPr>
        <a:xfrm>
          <a:off x="6431280" y="136652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25400</xdr:rowOff>
    </xdr:from>
    <xdr:to xmlns:xdr="http://schemas.openxmlformats.org/drawingml/2006/spreadsheetDrawing">
      <xdr:col>59</xdr:col>
      <xdr:colOff>50800</xdr:colOff>
      <xdr:row>78</xdr:row>
      <xdr:rowOff>25400</xdr:rowOff>
    </xdr:to>
    <xdr:cxnSp macro="">
      <xdr:nvCxnSpPr>
        <xdr:cNvPr id="385" name="直線コネクタ 384"/>
        <xdr:cNvCxnSpPr/>
      </xdr:nvCxnSpPr>
      <xdr:spPr>
        <a:xfrm>
          <a:off x="6431280" y="131051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54610</xdr:rowOff>
    </xdr:from>
    <xdr:ext cx="248285" cy="258445"/>
    <xdr:sp macro="" textlink="">
      <xdr:nvSpPr>
        <xdr:cNvPr id="386" name="テキスト ボックス 385"/>
        <xdr:cNvSpPr txBox="1"/>
      </xdr:nvSpPr>
      <xdr:spPr>
        <a:xfrm>
          <a:off x="6187440" y="129667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140335</xdr:rowOff>
    </xdr:from>
    <xdr:to xmlns:xdr="http://schemas.openxmlformats.org/drawingml/2006/spreadsheetDrawing">
      <xdr:col>59</xdr:col>
      <xdr:colOff>50800</xdr:colOff>
      <xdr:row>74</xdr:row>
      <xdr:rowOff>140335</xdr:rowOff>
    </xdr:to>
    <xdr:cxnSp macro="">
      <xdr:nvCxnSpPr>
        <xdr:cNvPr id="387" name="直線コネクタ 386"/>
        <xdr:cNvCxnSpPr/>
      </xdr:nvCxnSpPr>
      <xdr:spPr>
        <a:xfrm>
          <a:off x="6431280" y="125495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167640</xdr:rowOff>
    </xdr:from>
    <xdr:ext cx="595630" cy="259080"/>
    <xdr:sp macro="" textlink="">
      <xdr:nvSpPr>
        <xdr:cNvPr id="388" name="テキスト ボックス 387"/>
        <xdr:cNvSpPr txBox="1"/>
      </xdr:nvSpPr>
      <xdr:spPr>
        <a:xfrm>
          <a:off x="5850890" y="124091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82550</xdr:rowOff>
    </xdr:from>
    <xdr:to xmlns:xdr="http://schemas.openxmlformats.org/drawingml/2006/spreadsheetDrawing">
      <xdr:col>59</xdr:col>
      <xdr:colOff>50800</xdr:colOff>
      <xdr:row>71</xdr:row>
      <xdr:rowOff>82550</xdr:rowOff>
    </xdr:to>
    <xdr:cxnSp macro="">
      <xdr:nvCxnSpPr>
        <xdr:cNvPr id="389" name="直線コネクタ 388"/>
        <xdr:cNvCxnSpPr/>
      </xdr:nvCxnSpPr>
      <xdr:spPr>
        <a:xfrm>
          <a:off x="6431280" y="119888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70</xdr:row>
      <xdr:rowOff>111760</xdr:rowOff>
    </xdr:from>
    <xdr:ext cx="595630" cy="259080"/>
    <xdr:sp macro="" textlink="">
      <xdr:nvSpPr>
        <xdr:cNvPr id="390" name="テキスト ボックス 389"/>
        <xdr:cNvSpPr txBox="1"/>
      </xdr:nvSpPr>
      <xdr:spPr>
        <a:xfrm>
          <a:off x="5850890" y="118503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1" name="直線コネクタ 390"/>
        <xdr:cNvCxnSpPr/>
      </xdr:nvCxnSpPr>
      <xdr:spPr>
        <a:xfrm>
          <a:off x="6431280" y="114287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5630" cy="258445"/>
    <xdr:sp macro="" textlink="">
      <xdr:nvSpPr>
        <xdr:cNvPr id="392" name="テキスト ボックス 391"/>
        <xdr:cNvSpPr txBox="1"/>
      </xdr:nvSpPr>
      <xdr:spPr>
        <a:xfrm>
          <a:off x="5850890" y="112903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3" name="普通建設事業費 （ うち新規整備　）グラフ枠"/>
        <xdr:cNvSpPr/>
      </xdr:nvSpPr>
      <xdr:spPr>
        <a:xfrm>
          <a:off x="6431280" y="11428730"/>
          <a:ext cx="4559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71</xdr:row>
      <xdr:rowOff>74930</xdr:rowOff>
    </xdr:from>
    <xdr:to xmlns:xdr="http://schemas.openxmlformats.org/drawingml/2006/spreadsheetDrawing">
      <xdr:col>54</xdr:col>
      <xdr:colOff>185420</xdr:colOff>
      <xdr:row>78</xdr:row>
      <xdr:rowOff>25400</xdr:rowOff>
    </xdr:to>
    <xdr:cxnSp macro="">
      <xdr:nvCxnSpPr>
        <xdr:cNvPr id="394" name="直線コネクタ 393"/>
        <xdr:cNvCxnSpPr/>
      </xdr:nvCxnSpPr>
      <xdr:spPr>
        <a:xfrm flipV="1">
          <a:off x="10198100" y="11981180"/>
          <a:ext cx="0" cy="1123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29210</xdr:rowOff>
    </xdr:from>
    <xdr:ext cx="248920" cy="258445"/>
    <xdr:sp macro="" textlink="">
      <xdr:nvSpPr>
        <xdr:cNvPr id="395" name="普通建設事業費 （ うち新規整備　）最小値テキスト"/>
        <xdr:cNvSpPr txBox="1"/>
      </xdr:nvSpPr>
      <xdr:spPr>
        <a:xfrm>
          <a:off x="10248900" y="1310894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25400</xdr:rowOff>
    </xdr:from>
    <xdr:to xmlns:xdr="http://schemas.openxmlformats.org/drawingml/2006/spreadsheetDrawing">
      <xdr:col>55</xdr:col>
      <xdr:colOff>88900</xdr:colOff>
      <xdr:row>78</xdr:row>
      <xdr:rowOff>25400</xdr:rowOff>
    </xdr:to>
    <xdr:cxnSp macro="">
      <xdr:nvCxnSpPr>
        <xdr:cNvPr id="396" name="直線コネクタ 395"/>
        <xdr:cNvCxnSpPr/>
      </xdr:nvCxnSpPr>
      <xdr:spPr>
        <a:xfrm>
          <a:off x="10114280" y="131051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21590</xdr:rowOff>
    </xdr:from>
    <xdr:ext cx="598170" cy="259080"/>
    <xdr:sp macro="" textlink="">
      <xdr:nvSpPr>
        <xdr:cNvPr id="397" name="普通建設事業費 （ うち新規整備　）最大値テキスト"/>
        <xdr:cNvSpPr txBox="1"/>
      </xdr:nvSpPr>
      <xdr:spPr>
        <a:xfrm>
          <a:off x="10248900" y="117602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201,290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74930</xdr:rowOff>
    </xdr:from>
    <xdr:to xmlns:xdr="http://schemas.openxmlformats.org/drawingml/2006/spreadsheetDrawing">
      <xdr:col>55</xdr:col>
      <xdr:colOff>88900</xdr:colOff>
      <xdr:row>71</xdr:row>
      <xdr:rowOff>74930</xdr:rowOff>
    </xdr:to>
    <xdr:cxnSp macro="">
      <xdr:nvCxnSpPr>
        <xdr:cNvPr id="398" name="直線コネクタ 397"/>
        <xdr:cNvCxnSpPr/>
      </xdr:nvCxnSpPr>
      <xdr:spPr>
        <a:xfrm>
          <a:off x="10114280" y="119811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74</xdr:row>
      <xdr:rowOff>167640</xdr:rowOff>
    </xdr:from>
    <xdr:to xmlns:xdr="http://schemas.openxmlformats.org/drawingml/2006/spreadsheetDrawing">
      <xdr:col>55</xdr:col>
      <xdr:colOff>0</xdr:colOff>
      <xdr:row>77</xdr:row>
      <xdr:rowOff>67945</xdr:rowOff>
    </xdr:to>
    <xdr:cxnSp macro="">
      <xdr:nvCxnSpPr>
        <xdr:cNvPr id="399" name="直線コネクタ 398"/>
        <xdr:cNvCxnSpPr/>
      </xdr:nvCxnSpPr>
      <xdr:spPr>
        <a:xfrm>
          <a:off x="9385300" y="12576810"/>
          <a:ext cx="812800" cy="403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75</xdr:row>
      <xdr:rowOff>151130</xdr:rowOff>
    </xdr:from>
    <xdr:ext cx="534035" cy="259080"/>
    <xdr:sp macro="" textlink="">
      <xdr:nvSpPr>
        <xdr:cNvPr id="400" name="普通建設事業費 （ うち新規整備　）平均値テキスト"/>
        <xdr:cNvSpPr txBox="1"/>
      </xdr:nvSpPr>
      <xdr:spPr>
        <a:xfrm>
          <a:off x="10248900" y="1272794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128270</xdr:rowOff>
    </xdr:from>
    <xdr:to xmlns:xdr="http://schemas.openxmlformats.org/drawingml/2006/spreadsheetDrawing">
      <xdr:col>55</xdr:col>
      <xdr:colOff>50800</xdr:colOff>
      <xdr:row>77</xdr:row>
      <xdr:rowOff>58420</xdr:rowOff>
    </xdr:to>
    <xdr:sp macro="" textlink="">
      <xdr:nvSpPr>
        <xdr:cNvPr id="401" name="フローチャート: 判断 400"/>
        <xdr:cNvSpPr/>
      </xdr:nvSpPr>
      <xdr:spPr>
        <a:xfrm>
          <a:off x="10152380" y="1287272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71</xdr:row>
      <xdr:rowOff>101600</xdr:rowOff>
    </xdr:from>
    <xdr:to xmlns:xdr="http://schemas.openxmlformats.org/drawingml/2006/spreadsheetDrawing">
      <xdr:col>50</xdr:col>
      <xdr:colOff>114300</xdr:colOff>
      <xdr:row>74</xdr:row>
      <xdr:rowOff>167640</xdr:rowOff>
    </xdr:to>
    <xdr:cxnSp macro="">
      <xdr:nvCxnSpPr>
        <xdr:cNvPr id="402" name="直線コネクタ 401"/>
        <xdr:cNvCxnSpPr/>
      </xdr:nvCxnSpPr>
      <xdr:spPr>
        <a:xfrm>
          <a:off x="8521700" y="12007850"/>
          <a:ext cx="863600" cy="568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3810</xdr:rowOff>
    </xdr:from>
    <xdr:to xmlns:xdr="http://schemas.openxmlformats.org/drawingml/2006/spreadsheetDrawing">
      <xdr:col>50</xdr:col>
      <xdr:colOff>165100</xdr:colOff>
      <xdr:row>77</xdr:row>
      <xdr:rowOff>105410</xdr:rowOff>
    </xdr:to>
    <xdr:sp macro="" textlink="">
      <xdr:nvSpPr>
        <xdr:cNvPr id="403" name="フローチャート: 判断 402"/>
        <xdr:cNvSpPr/>
      </xdr:nvSpPr>
      <xdr:spPr>
        <a:xfrm>
          <a:off x="93345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96520</xdr:rowOff>
    </xdr:from>
    <xdr:ext cx="534670" cy="259080"/>
    <xdr:sp macro="" textlink="">
      <xdr:nvSpPr>
        <xdr:cNvPr id="404" name="テキスト ボックス 403"/>
        <xdr:cNvSpPr txBox="1"/>
      </xdr:nvSpPr>
      <xdr:spPr>
        <a:xfrm>
          <a:off x="9123045" y="130086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71</xdr:row>
      <xdr:rowOff>101600</xdr:rowOff>
    </xdr:from>
    <xdr:to xmlns:xdr="http://schemas.openxmlformats.org/drawingml/2006/spreadsheetDrawing">
      <xdr:col>45</xdr:col>
      <xdr:colOff>177800</xdr:colOff>
      <xdr:row>72</xdr:row>
      <xdr:rowOff>86995</xdr:rowOff>
    </xdr:to>
    <xdr:cxnSp macro="">
      <xdr:nvCxnSpPr>
        <xdr:cNvPr id="405" name="直線コネクタ 404"/>
        <xdr:cNvCxnSpPr/>
      </xdr:nvCxnSpPr>
      <xdr:spPr>
        <a:xfrm flipV="1">
          <a:off x="7653020" y="12007850"/>
          <a:ext cx="868680" cy="153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167640</xdr:rowOff>
    </xdr:from>
    <xdr:to xmlns:xdr="http://schemas.openxmlformats.org/drawingml/2006/spreadsheetDrawing">
      <xdr:col>46</xdr:col>
      <xdr:colOff>38100</xdr:colOff>
      <xdr:row>77</xdr:row>
      <xdr:rowOff>98425</xdr:rowOff>
    </xdr:to>
    <xdr:sp macro="" textlink="">
      <xdr:nvSpPr>
        <xdr:cNvPr id="406" name="フローチャート: 判断 405"/>
        <xdr:cNvSpPr/>
      </xdr:nvSpPr>
      <xdr:spPr>
        <a:xfrm>
          <a:off x="8470900" y="12912090"/>
          <a:ext cx="9652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89535</xdr:rowOff>
    </xdr:from>
    <xdr:ext cx="534035" cy="258445"/>
    <xdr:sp macro="" textlink="">
      <xdr:nvSpPr>
        <xdr:cNvPr id="407" name="テキスト ボックス 406"/>
        <xdr:cNvSpPr txBox="1"/>
      </xdr:nvSpPr>
      <xdr:spPr>
        <a:xfrm>
          <a:off x="8259445" y="130016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72</xdr:row>
      <xdr:rowOff>86995</xdr:rowOff>
    </xdr:from>
    <xdr:to xmlns:xdr="http://schemas.openxmlformats.org/drawingml/2006/spreadsheetDrawing">
      <xdr:col>41</xdr:col>
      <xdr:colOff>50800</xdr:colOff>
      <xdr:row>75</xdr:row>
      <xdr:rowOff>64135</xdr:rowOff>
    </xdr:to>
    <xdr:cxnSp macro="">
      <xdr:nvCxnSpPr>
        <xdr:cNvPr id="408" name="直線コネクタ 407"/>
        <xdr:cNvCxnSpPr/>
      </xdr:nvCxnSpPr>
      <xdr:spPr>
        <a:xfrm flipV="1">
          <a:off x="6789420" y="12160885"/>
          <a:ext cx="863600" cy="480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127000</xdr:rowOff>
    </xdr:from>
    <xdr:to xmlns:xdr="http://schemas.openxmlformats.org/drawingml/2006/spreadsheetDrawing">
      <xdr:col>41</xdr:col>
      <xdr:colOff>101600</xdr:colOff>
      <xdr:row>77</xdr:row>
      <xdr:rowOff>57150</xdr:rowOff>
    </xdr:to>
    <xdr:sp macro="" textlink="">
      <xdr:nvSpPr>
        <xdr:cNvPr id="409" name="フローチャート: 判断 408"/>
        <xdr:cNvSpPr/>
      </xdr:nvSpPr>
      <xdr:spPr>
        <a:xfrm>
          <a:off x="7602220" y="12871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48260</xdr:rowOff>
    </xdr:from>
    <xdr:ext cx="534035" cy="258445"/>
    <xdr:sp macro="" textlink="">
      <xdr:nvSpPr>
        <xdr:cNvPr id="410" name="テキスト ボックス 409"/>
        <xdr:cNvSpPr txBox="1"/>
      </xdr:nvSpPr>
      <xdr:spPr>
        <a:xfrm>
          <a:off x="7395845" y="129603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60960</xdr:rowOff>
    </xdr:from>
    <xdr:to xmlns:xdr="http://schemas.openxmlformats.org/drawingml/2006/spreadsheetDrawing">
      <xdr:col>36</xdr:col>
      <xdr:colOff>165100</xdr:colOff>
      <xdr:row>76</xdr:row>
      <xdr:rowOff>162560</xdr:rowOff>
    </xdr:to>
    <xdr:sp macro="" textlink="">
      <xdr:nvSpPr>
        <xdr:cNvPr id="411" name="フローチャート: 判断 410"/>
        <xdr:cNvSpPr/>
      </xdr:nvSpPr>
      <xdr:spPr>
        <a:xfrm>
          <a:off x="6738620" y="1280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153670</xdr:rowOff>
    </xdr:from>
    <xdr:ext cx="534670" cy="259080"/>
    <xdr:sp macro="" textlink="">
      <xdr:nvSpPr>
        <xdr:cNvPr id="412" name="テキスト ボックス 411"/>
        <xdr:cNvSpPr txBox="1"/>
      </xdr:nvSpPr>
      <xdr:spPr>
        <a:xfrm>
          <a:off x="6527165" y="128981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3" name="テキスト ボックス 412"/>
        <xdr:cNvSpPr txBox="1"/>
      </xdr:nvSpPr>
      <xdr:spPr>
        <a:xfrm>
          <a:off x="100126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4" name="テキスト ボックス 413"/>
        <xdr:cNvSpPr txBox="1"/>
      </xdr:nvSpPr>
      <xdr:spPr>
        <a:xfrm>
          <a:off x="91998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5" name="テキスト ボックス 414"/>
        <xdr:cNvSpPr txBox="1"/>
      </xdr:nvSpPr>
      <xdr:spPr>
        <a:xfrm>
          <a:off x="83362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1365" cy="259080"/>
    <xdr:sp macro="" textlink="">
      <xdr:nvSpPr>
        <xdr:cNvPr id="416" name="テキスト ボックス 415"/>
        <xdr:cNvSpPr txBox="1"/>
      </xdr:nvSpPr>
      <xdr:spPr>
        <a:xfrm>
          <a:off x="74676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7" name="テキスト ボックス 416"/>
        <xdr:cNvSpPr txBox="1"/>
      </xdr:nvSpPr>
      <xdr:spPr>
        <a:xfrm>
          <a:off x="66040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17145</xdr:rowOff>
    </xdr:from>
    <xdr:to xmlns:xdr="http://schemas.openxmlformats.org/drawingml/2006/spreadsheetDrawing">
      <xdr:col>55</xdr:col>
      <xdr:colOff>50800</xdr:colOff>
      <xdr:row>77</xdr:row>
      <xdr:rowOff>118745</xdr:rowOff>
    </xdr:to>
    <xdr:sp macro="" textlink="">
      <xdr:nvSpPr>
        <xdr:cNvPr id="418" name="楕円 417"/>
        <xdr:cNvSpPr/>
      </xdr:nvSpPr>
      <xdr:spPr>
        <a:xfrm>
          <a:off x="10152380" y="1292923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167005</xdr:rowOff>
    </xdr:from>
    <xdr:ext cx="534035" cy="258445"/>
    <xdr:sp macro="" textlink="">
      <xdr:nvSpPr>
        <xdr:cNvPr id="419" name="普通建設事業費 （ うち新規整備　）該当値テキスト"/>
        <xdr:cNvSpPr txBox="1"/>
      </xdr:nvSpPr>
      <xdr:spPr>
        <a:xfrm>
          <a:off x="10248900" y="129114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22,603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74</xdr:row>
      <xdr:rowOff>116840</xdr:rowOff>
    </xdr:from>
    <xdr:to xmlns:xdr="http://schemas.openxmlformats.org/drawingml/2006/spreadsheetDrawing">
      <xdr:col>50</xdr:col>
      <xdr:colOff>165100</xdr:colOff>
      <xdr:row>75</xdr:row>
      <xdr:rowOff>46990</xdr:rowOff>
    </xdr:to>
    <xdr:sp macro="" textlink="">
      <xdr:nvSpPr>
        <xdr:cNvPr id="420" name="楕円 419"/>
        <xdr:cNvSpPr/>
      </xdr:nvSpPr>
      <xdr:spPr>
        <a:xfrm>
          <a:off x="9334500" y="12526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73</xdr:row>
      <xdr:rowOff>63500</xdr:rowOff>
    </xdr:from>
    <xdr:ext cx="534670" cy="259080"/>
    <xdr:sp macro="" textlink="">
      <xdr:nvSpPr>
        <xdr:cNvPr id="421" name="テキスト ボックス 420"/>
        <xdr:cNvSpPr txBox="1"/>
      </xdr:nvSpPr>
      <xdr:spPr>
        <a:xfrm>
          <a:off x="9123045" y="12305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71</xdr:row>
      <xdr:rowOff>50800</xdr:rowOff>
    </xdr:from>
    <xdr:to xmlns:xdr="http://schemas.openxmlformats.org/drawingml/2006/spreadsheetDrawing">
      <xdr:col>46</xdr:col>
      <xdr:colOff>38100</xdr:colOff>
      <xdr:row>71</xdr:row>
      <xdr:rowOff>152400</xdr:rowOff>
    </xdr:to>
    <xdr:sp macro="" textlink="">
      <xdr:nvSpPr>
        <xdr:cNvPr id="422" name="楕円 421"/>
        <xdr:cNvSpPr/>
      </xdr:nvSpPr>
      <xdr:spPr>
        <a:xfrm>
          <a:off x="8470900" y="119570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69</xdr:row>
      <xdr:rowOff>167640</xdr:rowOff>
    </xdr:from>
    <xdr:ext cx="598170" cy="259080"/>
    <xdr:sp macro="" textlink="">
      <xdr:nvSpPr>
        <xdr:cNvPr id="423" name="テキスト ボックス 422"/>
        <xdr:cNvSpPr txBox="1"/>
      </xdr:nvSpPr>
      <xdr:spPr>
        <a:xfrm>
          <a:off x="8227060" y="117386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72</xdr:row>
      <xdr:rowOff>36195</xdr:rowOff>
    </xdr:from>
    <xdr:to xmlns:xdr="http://schemas.openxmlformats.org/drawingml/2006/spreadsheetDrawing">
      <xdr:col>41</xdr:col>
      <xdr:colOff>101600</xdr:colOff>
      <xdr:row>72</xdr:row>
      <xdr:rowOff>137795</xdr:rowOff>
    </xdr:to>
    <xdr:sp macro="" textlink="">
      <xdr:nvSpPr>
        <xdr:cNvPr id="424" name="楕円 423"/>
        <xdr:cNvSpPr/>
      </xdr:nvSpPr>
      <xdr:spPr>
        <a:xfrm>
          <a:off x="7602220" y="1211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70</xdr:row>
      <xdr:rowOff>154305</xdr:rowOff>
    </xdr:from>
    <xdr:ext cx="598805" cy="259080"/>
    <xdr:sp macro="" textlink="">
      <xdr:nvSpPr>
        <xdr:cNvPr id="425" name="テキスト ボックス 424"/>
        <xdr:cNvSpPr txBox="1"/>
      </xdr:nvSpPr>
      <xdr:spPr>
        <a:xfrm>
          <a:off x="7363460" y="118929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13335</xdr:rowOff>
    </xdr:from>
    <xdr:to xmlns:xdr="http://schemas.openxmlformats.org/drawingml/2006/spreadsheetDrawing">
      <xdr:col>36</xdr:col>
      <xdr:colOff>165100</xdr:colOff>
      <xdr:row>75</xdr:row>
      <xdr:rowOff>114935</xdr:rowOff>
    </xdr:to>
    <xdr:sp macro="" textlink="">
      <xdr:nvSpPr>
        <xdr:cNvPr id="426" name="楕円 425"/>
        <xdr:cNvSpPr/>
      </xdr:nvSpPr>
      <xdr:spPr>
        <a:xfrm>
          <a:off x="6738620" y="1259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73</xdr:row>
      <xdr:rowOff>131445</xdr:rowOff>
    </xdr:from>
    <xdr:ext cx="534670" cy="259080"/>
    <xdr:sp macro="" textlink="">
      <xdr:nvSpPr>
        <xdr:cNvPr id="427" name="テキスト ボックス 426"/>
        <xdr:cNvSpPr txBox="1"/>
      </xdr:nvSpPr>
      <xdr:spPr>
        <a:xfrm>
          <a:off x="6527165" y="123729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8" name="正方形/長方形 427"/>
        <xdr:cNvSpPr/>
      </xdr:nvSpPr>
      <xdr:spPr>
        <a:xfrm>
          <a:off x="6431280" y="139750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140335</xdr:rowOff>
    </xdr:to>
    <xdr:sp macro="" textlink="">
      <xdr:nvSpPr>
        <xdr:cNvPr id="429" name="正方形/長方形 428"/>
        <xdr:cNvSpPr/>
      </xdr:nvSpPr>
      <xdr:spPr>
        <a:xfrm>
          <a:off x="655320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0" name="正方形/長方形 429"/>
        <xdr:cNvSpPr/>
      </xdr:nvSpPr>
      <xdr:spPr>
        <a:xfrm>
          <a:off x="655320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140335</xdr:rowOff>
    </xdr:to>
    <xdr:sp macro="" textlink="">
      <xdr:nvSpPr>
        <xdr:cNvPr id="431" name="正方形/長方形 430"/>
        <xdr:cNvSpPr/>
      </xdr:nvSpPr>
      <xdr:spPr>
        <a:xfrm>
          <a:off x="754380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2" name="正方形/長方形 431"/>
        <xdr:cNvSpPr/>
      </xdr:nvSpPr>
      <xdr:spPr>
        <a:xfrm>
          <a:off x="754380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140335</xdr:rowOff>
    </xdr:to>
    <xdr:sp macro="" textlink="">
      <xdr:nvSpPr>
        <xdr:cNvPr id="433" name="正方形/長方形 432"/>
        <xdr:cNvSpPr/>
      </xdr:nvSpPr>
      <xdr:spPr>
        <a:xfrm>
          <a:off x="86563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4" name="正方形/長方形 433"/>
        <xdr:cNvSpPr/>
      </xdr:nvSpPr>
      <xdr:spPr>
        <a:xfrm>
          <a:off x="86563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5" name="正方形/長方形 434"/>
        <xdr:cNvSpPr/>
      </xdr:nvSpPr>
      <xdr:spPr>
        <a:xfrm>
          <a:off x="6431280" y="14781530"/>
          <a:ext cx="455930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5425"/>
    <xdr:sp macro="" textlink="">
      <xdr:nvSpPr>
        <xdr:cNvPr id="436" name="テキスト ボックス 435"/>
        <xdr:cNvSpPr txBox="1"/>
      </xdr:nvSpPr>
      <xdr:spPr>
        <a:xfrm>
          <a:off x="6393180" y="145948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7" name="直線コネクタ 436"/>
        <xdr:cNvCxnSpPr/>
      </xdr:nvCxnSpPr>
      <xdr:spPr>
        <a:xfrm>
          <a:off x="6431280" y="170561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38" name="直線コネクタ 437"/>
        <xdr:cNvCxnSpPr/>
      </xdr:nvCxnSpPr>
      <xdr:spPr>
        <a:xfrm>
          <a:off x="6431280" y="165989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8285" cy="258445"/>
    <xdr:sp macro="" textlink="">
      <xdr:nvSpPr>
        <xdr:cNvPr id="439" name="テキスト ボックス 438"/>
        <xdr:cNvSpPr txBox="1"/>
      </xdr:nvSpPr>
      <xdr:spPr>
        <a:xfrm>
          <a:off x="6187440" y="164566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0" name="直線コネクタ 439"/>
        <xdr:cNvCxnSpPr/>
      </xdr:nvCxnSpPr>
      <xdr:spPr>
        <a:xfrm>
          <a:off x="6431280" y="161417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95630" cy="258445"/>
    <xdr:sp macro="" textlink="">
      <xdr:nvSpPr>
        <xdr:cNvPr id="441" name="テキスト ボックス 440"/>
        <xdr:cNvSpPr txBox="1"/>
      </xdr:nvSpPr>
      <xdr:spPr>
        <a:xfrm>
          <a:off x="5850890" y="159994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2" name="直線コネクタ 441"/>
        <xdr:cNvCxnSpPr/>
      </xdr:nvCxnSpPr>
      <xdr:spPr>
        <a:xfrm>
          <a:off x="6431280" y="156845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95630" cy="258445"/>
    <xdr:sp macro="" textlink="">
      <xdr:nvSpPr>
        <xdr:cNvPr id="443" name="テキスト ボックス 442"/>
        <xdr:cNvSpPr txBox="1"/>
      </xdr:nvSpPr>
      <xdr:spPr>
        <a:xfrm>
          <a:off x="5850890" y="155422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140335</xdr:rowOff>
    </xdr:from>
    <xdr:to xmlns:xdr="http://schemas.openxmlformats.org/drawingml/2006/spreadsheetDrawing">
      <xdr:col>59</xdr:col>
      <xdr:colOff>50800</xdr:colOff>
      <xdr:row>90</xdr:row>
      <xdr:rowOff>140335</xdr:rowOff>
    </xdr:to>
    <xdr:cxnSp macro="">
      <xdr:nvCxnSpPr>
        <xdr:cNvPr id="444" name="直線コネクタ 443"/>
        <xdr:cNvCxnSpPr/>
      </xdr:nvCxnSpPr>
      <xdr:spPr>
        <a:xfrm>
          <a:off x="6431280" y="1523174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167640</xdr:rowOff>
    </xdr:from>
    <xdr:ext cx="595630" cy="259080"/>
    <xdr:sp macro="" textlink="">
      <xdr:nvSpPr>
        <xdr:cNvPr id="445" name="テキスト ボックス 444"/>
        <xdr:cNvSpPr txBox="1"/>
      </xdr:nvSpPr>
      <xdr:spPr>
        <a:xfrm>
          <a:off x="5850890" y="150914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6" name="直線コネクタ 445"/>
        <xdr:cNvCxnSpPr/>
      </xdr:nvCxnSpPr>
      <xdr:spPr>
        <a:xfrm>
          <a:off x="6431280" y="147815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5630" cy="258445"/>
    <xdr:sp macro="" textlink="">
      <xdr:nvSpPr>
        <xdr:cNvPr id="447" name="テキスト ボックス 446"/>
        <xdr:cNvSpPr txBox="1"/>
      </xdr:nvSpPr>
      <xdr:spPr>
        <a:xfrm>
          <a:off x="5850890" y="146431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8" name="普通建設事業費 （ うち更新整備　）グラフ枠"/>
        <xdr:cNvSpPr/>
      </xdr:nvSpPr>
      <xdr:spPr>
        <a:xfrm>
          <a:off x="6431280" y="14781530"/>
          <a:ext cx="455930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91</xdr:row>
      <xdr:rowOff>153035</xdr:rowOff>
    </xdr:from>
    <xdr:to xmlns:xdr="http://schemas.openxmlformats.org/drawingml/2006/spreadsheetDrawing">
      <xdr:col>54</xdr:col>
      <xdr:colOff>185420</xdr:colOff>
      <xdr:row>98</xdr:row>
      <xdr:rowOff>121920</xdr:rowOff>
    </xdr:to>
    <xdr:cxnSp macro="">
      <xdr:nvCxnSpPr>
        <xdr:cNvPr id="449" name="直線コネクタ 448"/>
        <xdr:cNvCxnSpPr/>
      </xdr:nvCxnSpPr>
      <xdr:spPr>
        <a:xfrm flipV="1">
          <a:off x="10198100" y="15412085"/>
          <a:ext cx="0" cy="1169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125730</xdr:rowOff>
    </xdr:from>
    <xdr:ext cx="469265" cy="259080"/>
    <xdr:sp macro="" textlink="">
      <xdr:nvSpPr>
        <xdr:cNvPr id="450" name="普通建設事業費 （ うち更新整備　）最小値テキスト"/>
        <xdr:cNvSpPr txBox="1"/>
      </xdr:nvSpPr>
      <xdr:spPr>
        <a:xfrm>
          <a:off x="10248900" y="165849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121920</xdr:rowOff>
    </xdr:from>
    <xdr:to xmlns:xdr="http://schemas.openxmlformats.org/drawingml/2006/spreadsheetDrawing">
      <xdr:col>55</xdr:col>
      <xdr:colOff>88900</xdr:colOff>
      <xdr:row>98</xdr:row>
      <xdr:rowOff>121920</xdr:rowOff>
    </xdr:to>
    <xdr:cxnSp macro="">
      <xdr:nvCxnSpPr>
        <xdr:cNvPr id="451" name="直線コネクタ 450"/>
        <xdr:cNvCxnSpPr/>
      </xdr:nvCxnSpPr>
      <xdr:spPr>
        <a:xfrm>
          <a:off x="10114280" y="165811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99695</xdr:rowOff>
    </xdr:from>
    <xdr:ext cx="598170" cy="259080"/>
    <xdr:sp macro="" textlink="">
      <xdr:nvSpPr>
        <xdr:cNvPr id="452" name="普通建設事業費 （ うち更新整備　）最大値テキスト"/>
        <xdr:cNvSpPr txBox="1"/>
      </xdr:nvSpPr>
      <xdr:spPr>
        <a:xfrm>
          <a:off x="10248900" y="151911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519,147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153035</xdr:rowOff>
    </xdr:from>
    <xdr:to xmlns:xdr="http://schemas.openxmlformats.org/drawingml/2006/spreadsheetDrawing">
      <xdr:col>55</xdr:col>
      <xdr:colOff>88900</xdr:colOff>
      <xdr:row>91</xdr:row>
      <xdr:rowOff>153035</xdr:rowOff>
    </xdr:to>
    <xdr:cxnSp macro="">
      <xdr:nvCxnSpPr>
        <xdr:cNvPr id="453" name="直線コネクタ 452"/>
        <xdr:cNvCxnSpPr/>
      </xdr:nvCxnSpPr>
      <xdr:spPr>
        <a:xfrm>
          <a:off x="10114280" y="154120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144780</xdr:rowOff>
    </xdr:from>
    <xdr:to xmlns:xdr="http://schemas.openxmlformats.org/drawingml/2006/spreadsheetDrawing">
      <xdr:col>55</xdr:col>
      <xdr:colOff>0</xdr:colOff>
      <xdr:row>97</xdr:row>
      <xdr:rowOff>154940</xdr:rowOff>
    </xdr:to>
    <xdr:cxnSp macro="">
      <xdr:nvCxnSpPr>
        <xdr:cNvPr id="454" name="直線コネクタ 453"/>
        <xdr:cNvCxnSpPr/>
      </xdr:nvCxnSpPr>
      <xdr:spPr>
        <a:xfrm flipV="1">
          <a:off x="9385300" y="16432530"/>
          <a:ext cx="8128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76835</xdr:rowOff>
    </xdr:from>
    <xdr:ext cx="534035" cy="258445"/>
    <xdr:sp macro="" textlink="">
      <xdr:nvSpPr>
        <xdr:cNvPr id="455" name="普通建設事業費 （ うち更新整備　）平均値テキスト"/>
        <xdr:cNvSpPr txBox="1"/>
      </xdr:nvSpPr>
      <xdr:spPr>
        <a:xfrm>
          <a:off x="10248900" y="1636458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70,742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98425</xdr:rowOff>
    </xdr:from>
    <xdr:to xmlns:xdr="http://schemas.openxmlformats.org/drawingml/2006/spreadsheetDrawing">
      <xdr:col>55</xdr:col>
      <xdr:colOff>50800</xdr:colOff>
      <xdr:row>98</xdr:row>
      <xdr:rowOff>29210</xdr:rowOff>
    </xdr:to>
    <xdr:sp macro="" textlink="">
      <xdr:nvSpPr>
        <xdr:cNvPr id="456" name="フローチャート: 判断 455"/>
        <xdr:cNvSpPr/>
      </xdr:nvSpPr>
      <xdr:spPr>
        <a:xfrm>
          <a:off x="10152380" y="1638617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132080</xdr:rowOff>
    </xdr:from>
    <xdr:to xmlns:xdr="http://schemas.openxmlformats.org/drawingml/2006/spreadsheetDrawing">
      <xdr:col>50</xdr:col>
      <xdr:colOff>114300</xdr:colOff>
      <xdr:row>97</xdr:row>
      <xdr:rowOff>154940</xdr:rowOff>
    </xdr:to>
    <xdr:cxnSp macro="">
      <xdr:nvCxnSpPr>
        <xdr:cNvPr id="457" name="直線コネクタ 456"/>
        <xdr:cNvCxnSpPr/>
      </xdr:nvCxnSpPr>
      <xdr:spPr>
        <a:xfrm>
          <a:off x="8521700" y="16419830"/>
          <a:ext cx="8636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101600</xdr:rowOff>
    </xdr:from>
    <xdr:to xmlns:xdr="http://schemas.openxmlformats.org/drawingml/2006/spreadsheetDrawing">
      <xdr:col>50</xdr:col>
      <xdr:colOff>165100</xdr:colOff>
      <xdr:row>98</xdr:row>
      <xdr:rowOff>31750</xdr:rowOff>
    </xdr:to>
    <xdr:sp macro="" textlink="">
      <xdr:nvSpPr>
        <xdr:cNvPr id="458" name="フローチャート: 判断 457"/>
        <xdr:cNvSpPr/>
      </xdr:nvSpPr>
      <xdr:spPr>
        <a:xfrm>
          <a:off x="9334500" y="1638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48260</xdr:rowOff>
    </xdr:from>
    <xdr:ext cx="534670" cy="259080"/>
    <xdr:sp macro="" textlink="">
      <xdr:nvSpPr>
        <xdr:cNvPr id="459" name="テキスト ボックス 458"/>
        <xdr:cNvSpPr txBox="1"/>
      </xdr:nvSpPr>
      <xdr:spPr>
        <a:xfrm>
          <a:off x="9123045" y="161645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132080</xdr:rowOff>
    </xdr:from>
    <xdr:to xmlns:xdr="http://schemas.openxmlformats.org/drawingml/2006/spreadsheetDrawing">
      <xdr:col>45</xdr:col>
      <xdr:colOff>177800</xdr:colOff>
      <xdr:row>98</xdr:row>
      <xdr:rowOff>16510</xdr:rowOff>
    </xdr:to>
    <xdr:cxnSp macro="">
      <xdr:nvCxnSpPr>
        <xdr:cNvPr id="460" name="直線コネクタ 459"/>
        <xdr:cNvCxnSpPr/>
      </xdr:nvCxnSpPr>
      <xdr:spPr>
        <a:xfrm flipV="1">
          <a:off x="7653020" y="16419830"/>
          <a:ext cx="86868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135255</xdr:rowOff>
    </xdr:from>
    <xdr:to xmlns:xdr="http://schemas.openxmlformats.org/drawingml/2006/spreadsheetDrawing">
      <xdr:col>46</xdr:col>
      <xdr:colOff>38100</xdr:colOff>
      <xdr:row>98</xdr:row>
      <xdr:rowOff>65405</xdr:rowOff>
    </xdr:to>
    <xdr:sp macro="" textlink="">
      <xdr:nvSpPr>
        <xdr:cNvPr id="461" name="フローチャート: 判断 460"/>
        <xdr:cNvSpPr/>
      </xdr:nvSpPr>
      <xdr:spPr>
        <a:xfrm>
          <a:off x="8470900" y="1642300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56515</xdr:rowOff>
    </xdr:from>
    <xdr:ext cx="534035" cy="258445"/>
    <xdr:sp macro="" textlink="">
      <xdr:nvSpPr>
        <xdr:cNvPr id="462" name="テキスト ボックス 461"/>
        <xdr:cNvSpPr txBox="1"/>
      </xdr:nvSpPr>
      <xdr:spPr>
        <a:xfrm>
          <a:off x="8259445" y="165157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16510</xdr:rowOff>
    </xdr:from>
    <xdr:to xmlns:xdr="http://schemas.openxmlformats.org/drawingml/2006/spreadsheetDrawing">
      <xdr:col>41</xdr:col>
      <xdr:colOff>50800</xdr:colOff>
      <xdr:row>98</xdr:row>
      <xdr:rowOff>45085</xdr:rowOff>
    </xdr:to>
    <xdr:cxnSp macro="">
      <xdr:nvCxnSpPr>
        <xdr:cNvPr id="463" name="直線コネクタ 462"/>
        <xdr:cNvCxnSpPr/>
      </xdr:nvCxnSpPr>
      <xdr:spPr>
        <a:xfrm flipV="1">
          <a:off x="6789420" y="16475710"/>
          <a:ext cx="8636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135890</xdr:rowOff>
    </xdr:from>
    <xdr:to xmlns:xdr="http://schemas.openxmlformats.org/drawingml/2006/spreadsheetDrawing">
      <xdr:col>41</xdr:col>
      <xdr:colOff>101600</xdr:colOff>
      <xdr:row>98</xdr:row>
      <xdr:rowOff>66040</xdr:rowOff>
    </xdr:to>
    <xdr:sp macro="" textlink="">
      <xdr:nvSpPr>
        <xdr:cNvPr id="464" name="フローチャート: 判断 463"/>
        <xdr:cNvSpPr/>
      </xdr:nvSpPr>
      <xdr:spPr>
        <a:xfrm>
          <a:off x="7602220" y="1642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82550</xdr:rowOff>
    </xdr:from>
    <xdr:ext cx="534035" cy="259080"/>
    <xdr:sp macro="" textlink="">
      <xdr:nvSpPr>
        <xdr:cNvPr id="465" name="テキスト ボックス 464"/>
        <xdr:cNvSpPr txBox="1"/>
      </xdr:nvSpPr>
      <xdr:spPr>
        <a:xfrm>
          <a:off x="7395845" y="16198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118745</xdr:rowOff>
    </xdr:from>
    <xdr:to xmlns:xdr="http://schemas.openxmlformats.org/drawingml/2006/spreadsheetDrawing">
      <xdr:col>36</xdr:col>
      <xdr:colOff>165100</xdr:colOff>
      <xdr:row>98</xdr:row>
      <xdr:rowOff>48895</xdr:rowOff>
    </xdr:to>
    <xdr:sp macro="" textlink="">
      <xdr:nvSpPr>
        <xdr:cNvPr id="466" name="フローチャート: 判断 465"/>
        <xdr:cNvSpPr/>
      </xdr:nvSpPr>
      <xdr:spPr>
        <a:xfrm>
          <a:off x="6738620" y="1640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65405</xdr:rowOff>
    </xdr:from>
    <xdr:ext cx="534670" cy="258445"/>
    <xdr:sp macro="" textlink="">
      <xdr:nvSpPr>
        <xdr:cNvPr id="467" name="テキスト ボックス 466"/>
        <xdr:cNvSpPr txBox="1"/>
      </xdr:nvSpPr>
      <xdr:spPr>
        <a:xfrm>
          <a:off x="6527165" y="161817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8" name="テキスト ボックス 467"/>
        <xdr:cNvSpPr txBox="1"/>
      </xdr:nvSpPr>
      <xdr:spPr>
        <a:xfrm>
          <a:off x="100126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69" name="テキスト ボックス 468"/>
        <xdr:cNvSpPr txBox="1"/>
      </xdr:nvSpPr>
      <xdr:spPr>
        <a:xfrm>
          <a:off x="91998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0" name="テキスト ボックス 469"/>
        <xdr:cNvSpPr txBox="1"/>
      </xdr:nvSpPr>
      <xdr:spPr>
        <a:xfrm>
          <a:off x="83362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71" name="テキスト ボックス 470"/>
        <xdr:cNvSpPr txBox="1"/>
      </xdr:nvSpPr>
      <xdr:spPr>
        <a:xfrm>
          <a:off x="74676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2" name="テキスト ボックス 471"/>
        <xdr:cNvSpPr txBox="1"/>
      </xdr:nvSpPr>
      <xdr:spPr>
        <a:xfrm>
          <a:off x="66040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93980</xdr:rowOff>
    </xdr:from>
    <xdr:to xmlns:xdr="http://schemas.openxmlformats.org/drawingml/2006/spreadsheetDrawing">
      <xdr:col>55</xdr:col>
      <xdr:colOff>50800</xdr:colOff>
      <xdr:row>98</xdr:row>
      <xdr:rowOff>24130</xdr:rowOff>
    </xdr:to>
    <xdr:sp macro="" textlink="">
      <xdr:nvSpPr>
        <xdr:cNvPr id="473" name="楕円 472"/>
        <xdr:cNvSpPr/>
      </xdr:nvSpPr>
      <xdr:spPr>
        <a:xfrm>
          <a:off x="10152380" y="163817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116840</xdr:rowOff>
    </xdr:from>
    <xdr:ext cx="534035" cy="259080"/>
    <xdr:sp macro="" textlink="">
      <xdr:nvSpPr>
        <xdr:cNvPr id="474" name="普通建設事業費 （ うち更新整備　）該当値テキスト"/>
        <xdr:cNvSpPr txBox="1"/>
      </xdr:nvSpPr>
      <xdr:spPr>
        <a:xfrm>
          <a:off x="10248900" y="162331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72,763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103505</xdr:rowOff>
    </xdr:from>
    <xdr:to xmlns:xdr="http://schemas.openxmlformats.org/drawingml/2006/spreadsheetDrawing">
      <xdr:col>50</xdr:col>
      <xdr:colOff>165100</xdr:colOff>
      <xdr:row>98</xdr:row>
      <xdr:rowOff>33655</xdr:rowOff>
    </xdr:to>
    <xdr:sp macro="" textlink="">
      <xdr:nvSpPr>
        <xdr:cNvPr id="475" name="楕円 474"/>
        <xdr:cNvSpPr/>
      </xdr:nvSpPr>
      <xdr:spPr>
        <a:xfrm>
          <a:off x="9334500" y="1639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24765</xdr:rowOff>
    </xdr:from>
    <xdr:ext cx="534670" cy="259080"/>
    <xdr:sp macro="" textlink="">
      <xdr:nvSpPr>
        <xdr:cNvPr id="476" name="テキスト ボックス 475"/>
        <xdr:cNvSpPr txBox="1"/>
      </xdr:nvSpPr>
      <xdr:spPr>
        <a:xfrm>
          <a:off x="9123045" y="164839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81280</xdr:rowOff>
    </xdr:from>
    <xdr:to xmlns:xdr="http://schemas.openxmlformats.org/drawingml/2006/spreadsheetDrawing">
      <xdr:col>46</xdr:col>
      <xdr:colOff>38100</xdr:colOff>
      <xdr:row>98</xdr:row>
      <xdr:rowOff>11430</xdr:rowOff>
    </xdr:to>
    <xdr:sp macro="" textlink="">
      <xdr:nvSpPr>
        <xdr:cNvPr id="477" name="楕円 476"/>
        <xdr:cNvSpPr/>
      </xdr:nvSpPr>
      <xdr:spPr>
        <a:xfrm>
          <a:off x="8470900" y="163690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27940</xdr:rowOff>
    </xdr:from>
    <xdr:ext cx="534035" cy="259080"/>
    <xdr:sp macro="" textlink="">
      <xdr:nvSpPr>
        <xdr:cNvPr id="478" name="テキスト ボックス 477"/>
        <xdr:cNvSpPr txBox="1"/>
      </xdr:nvSpPr>
      <xdr:spPr>
        <a:xfrm>
          <a:off x="8259445" y="161442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137160</xdr:rowOff>
    </xdr:from>
    <xdr:to xmlns:xdr="http://schemas.openxmlformats.org/drawingml/2006/spreadsheetDrawing">
      <xdr:col>41</xdr:col>
      <xdr:colOff>101600</xdr:colOff>
      <xdr:row>98</xdr:row>
      <xdr:rowOff>67310</xdr:rowOff>
    </xdr:to>
    <xdr:sp macro="" textlink="">
      <xdr:nvSpPr>
        <xdr:cNvPr id="479" name="楕円 478"/>
        <xdr:cNvSpPr/>
      </xdr:nvSpPr>
      <xdr:spPr>
        <a:xfrm>
          <a:off x="7602220" y="1642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58420</xdr:rowOff>
    </xdr:from>
    <xdr:ext cx="534035" cy="259080"/>
    <xdr:sp macro="" textlink="">
      <xdr:nvSpPr>
        <xdr:cNvPr id="480" name="テキスト ボックス 479"/>
        <xdr:cNvSpPr txBox="1"/>
      </xdr:nvSpPr>
      <xdr:spPr>
        <a:xfrm>
          <a:off x="7395845" y="165176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166370</xdr:rowOff>
    </xdr:from>
    <xdr:to xmlns:xdr="http://schemas.openxmlformats.org/drawingml/2006/spreadsheetDrawing">
      <xdr:col>36</xdr:col>
      <xdr:colOff>165100</xdr:colOff>
      <xdr:row>98</xdr:row>
      <xdr:rowOff>95885</xdr:rowOff>
    </xdr:to>
    <xdr:sp macro="" textlink="">
      <xdr:nvSpPr>
        <xdr:cNvPr id="481" name="楕円 480"/>
        <xdr:cNvSpPr/>
      </xdr:nvSpPr>
      <xdr:spPr>
        <a:xfrm>
          <a:off x="6738620" y="16454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86995</xdr:rowOff>
    </xdr:from>
    <xdr:ext cx="534670" cy="258445"/>
    <xdr:sp macro="" textlink="">
      <xdr:nvSpPr>
        <xdr:cNvPr id="482" name="テキスト ボックス 481"/>
        <xdr:cNvSpPr txBox="1"/>
      </xdr:nvSpPr>
      <xdr:spPr>
        <a:xfrm>
          <a:off x="6527165" y="165461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3" name="正方形/長方形 482"/>
        <xdr:cNvSpPr/>
      </xdr:nvSpPr>
      <xdr:spPr>
        <a:xfrm>
          <a:off x="12115800" y="39166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140335</xdr:rowOff>
    </xdr:to>
    <xdr:sp macro="" textlink="">
      <xdr:nvSpPr>
        <xdr:cNvPr id="484" name="正方形/長方形 483"/>
        <xdr:cNvSpPr/>
      </xdr:nvSpPr>
      <xdr:spPr>
        <a:xfrm>
          <a:off x="122377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5" name="正方形/長方形 484"/>
        <xdr:cNvSpPr/>
      </xdr:nvSpPr>
      <xdr:spPr>
        <a:xfrm>
          <a:off x="122377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140335</xdr:rowOff>
    </xdr:to>
    <xdr:sp macro="" textlink="">
      <xdr:nvSpPr>
        <xdr:cNvPr id="486" name="正方形/長方形 485"/>
        <xdr:cNvSpPr/>
      </xdr:nvSpPr>
      <xdr:spPr>
        <a:xfrm>
          <a:off x="132283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7" name="正方形/長方形 486"/>
        <xdr:cNvSpPr/>
      </xdr:nvSpPr>
      <xdr:spPr>
        <a:xfrm>
          <a:off x="132283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140335</xdr:rowOff>
    </xdr:to>
    <xdr:sp macro="" textlink="">
      <xdr:nvSpPr>
        <xdr:cNvPr id="488" name="正方形/長方形 487"/>
        <xdr:cNvSpPr/>
      </xdr:nvSpPr>
      <xdr:spPr>
        <a:xfrm>
          <a:off x="1434084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89" name="正方形/長方形 488"/>
        <xdr:cNvSpPr/>
      </xdr:nvSpPr>
      <xdr:spPr>
        <a:xfrm>
          <a:off x="1434084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0" name="正方形/長方形 489"/>
        <xdr:cNvSpPr/>
      </xdr:nvSpPr>
      <xdr:spPr>
        <a:xfrm>
          <a:off x="12115800" y="47231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5425"/>
    <xdr:sp macro="" textlink="">
      <xdr:nvSpPr>
        <xdr:cNvPr id="491" name="テキスト ボックス 490"/>
        <xdr:cNvSpPr txBox="1"/>
      </xdr:nvSpPr>
      <xdr:spPr>
        <a:xfrm>
          <a:off x="12077700" y="45364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2" name="直線コネクタ 491"/>
        <xdr:cNvCxnSpPr/>
      </xdr:nvCxnSpPr>
      <xdr:spPr>
        <a:xfrm>
          <a:off x="12115800" y="6959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140335</xdr:rowOff>
    </xdr:from>
    <xdr:to xmlns:xdr="http://schemas.openxmlformats.org/drawingml/2006/spreadsheetDrawing">
      <xdr:col>89</xdr:col>
      <xdr:colOff>177800</xdr:colOff>
      <xdr:row>38</xdr:row>
      <xdr:rowOff>140335</xdr:rowOff>
    </xdr:to>
    <xdr:cxnSp macro="">
      <xdr:nvCxnSpPr>
        <xdr:cNvPr id="493" name="直線コネクタ 492"/>
        <xdr:cNvCxnSpPr/>
      </xdr:nvCxnSpPr>
      <xdr:spPr>
        <a:xfrm>
          <a:off x="12115800" y="65144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167640</xdr:rowOff>
    </xdr:from>
    <xdr:ext cx="248285" cy="259080"/>
    <xdr:sp macro="" textlink="">
      <xdr:nvSpPr>
        <xdr:cNvPr id="494" name="テキスト ボックス 493"/>
        <xdr:cNvSpPr txBox="1"/>
      </xdr:nvSpPr>
      <xdr:spPr>
        <a:xfrm>
          <a:off x="11871960" y="63741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495" name="直線コネクタ 494"/>
        <xdr:cNvCxnSpPr/>
      </xdr:nvCxnSpPr>
      <xdr:spPr>
        <a:xfrm>
          <a:off x="12115800" y="60642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0860" cy="258445"/>
    <xdr:sp macro="" textlink="">
      <xdr:nvSpPr>
        <xdr:cNvPr id="496" name="テキスト ボックス 495"/>
        <xdr:cNvSpPr txBox="1"/>
      </xdr:nvSpPr>
      <xdr:spPr>
        <a:xfrm>
          <a:off x="11599545" y="59258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497" name="直線コネクタ 496"/>
        <xdr:cNvCxnSpPr/>
      </xdr:nvCxnSpPr>
      <xdr:spPr>
        <a:xfrm>
          <a:off x="12115800" y="56184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30860" cy="259080"/>
    <xdr:sp macro="" textlink="">
      <xdr:nvSpPr>
        <xdr:cNvPr id="498" name="テキスト ボックス 497"/>
        <xdr:cNvSpPr txBox="1"/>
      </xdr:nvSpPr>
      <xdr:spPr>
        <a:xfrm>
          <a:off x="11599545" y="54800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140335</xdr:rowOff>
    </xdr:from>
    <xdr:to xmlns:xdr="http://schemas.openxmlformats.org/drawingml/2006/spreadsheetDrawing">
      <xdr:col>89</xdr:col>
      <xdr:colOff>177800</xdr:colOff>
      <xdr:row>30</xdr:row>
      <xdr:rowOff>140335</xdr:rowOff>
    </xdr:to>
    <xdr:cxnSp macro="">
      <xdr:nvCxnSpPr>
        <xdr:cNvPr id="499" name="直線コネクタ 498"/>
        <xdr:cNvCxnSpPr/>
      </xdr:nvCxnSpPr>
      <xdr:spPr>
        <a:xfrm>
          <a:off x="12115800" y="51733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167640</xdr:rowOff>
    </xdr:from>
    <xdr:ext cx="530860" cy="259080"/>
    <xdr:sp macro="" textlink="">
      <xdr:nvSpPr>
        <xdr:cNvPr id="500" name="テキスト ボックス 499"/>
        <xdr:cNvSpPr txBox="1"/>
      </xdr:nvSpPr>
      <xdr:spPr>
        <a:xfrm>
          <a:off x="11599545" y="50330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1" name="直線コネクタ 500"/>
        <xdr:cNvCxnSpPr/>
      </xdr:nvCxnSpPr>
      <xdr:spPr>
        <a:xfrm>
          <a:off x="12115800" y="47231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0860" cy="258445"/>
    <xdr:sp macro="" textlink="">
      <xdr:nvSpPr>
        <xdr:cNvPr id="502" name="テキスト ボックス 501"/>
        <xdr:cNvSpPr txBox="1"/>
      </xdr:nvSpPr>
      <xdr:spPr>
        <a:xfrm>
          <a:off x="11599545" y="45847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3" name="災害復旧事業費グラフ枠"/>
        <xdr:cNvSpPr/>
      </xdr:nvSpPr>
      <xdr:spPr>
        <a:xfrm>
          <a:off x="12115800" y="47231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57785</xdr:rowOff>
    </xdr:from>
    <xdr:to xmlns:xdr="http://schemas.openxmlformats.org/drawingml/2006/spreadsheetDrawing">
      <xdr:col>85</xdr:col>
      <xdr:colOff>126365</xdr:colOff>
      <xdr:row>38</xdr:row>
      <xdr:rowOff>140335</xdr:rowOff>
    </xdr:to>
    <xdr:cxnSp macro="">
      <xdr:nvCxnSpPr>
        <xdr:cNvPr id="504" name="直線コネクタ 503"/>
        <xdr:cNvCxnSpPr/>
      </xdr:nvCxnSpPr>
      <xdr:spPr>
        <a:xfrm flipV="1">
          <a:off x="15885795" y="5258435"/>
          <a:ext cx="1270" cy="1256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8445"/>
    <xdr:sp macro="" textlink="">
      <xdr:nvSpPr>
        <xdr:cNvPr id="505" name="災害復旧事業費最小値テキスト"/>
        <xdr:cNvSpPr txBox="1"/>
      </xdr:nvSpPr>
      <xdr:spPr>
        <a:xfrm>
          <a:off x="15938500" y="65176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140335</xdr:rowOff>
    </xdr:from>
    <xdr:to xmlns:xdr="http://schemas.openxmlformats.org/drawingml/2006/spreadsheetDrawing">
      <xdr:col>86</xdr:col>
      <xdr:colOff>25400</xdr:colOff>
      <xdr:row>38</xdr:row>
      <xdr:rowOff>140335</xdr:rowOff>
    </xdr:to>
    <xdr:cxnSp macro="">
      <xdr:nvCxnSpPr>
        <xdr:cNvPr id="506" name="直線コネクタ 505"/>
        <xdr:cNvCxnSpPr/>
      </xdr:nvCxnSpPr>
      <xdr:spPr>
        <a:xfrm>
          <a:off x="15798800" y="65144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4445</xdr:rowOff>
    </xdr:from>
    <xdr:ext cx="534670" cy="259080"/>
    <xdr:sp macro="" textlink="">
      <xdr:nvSpPr>
        <xdr:cNvPr id="507" name="災害復旧事業費最大値テキスト"/>
        <xdr:cNvSpPr txBox="1"/>
      </xdr:nvSpPr>
      <xdr:spPr>
        <a:xfrm>
          <a:off x="15938500" y="5037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57785</xdr:rowOff>
    </xdr:from>
    <xdr:to xmlns:xdr="http://schemas.openxmlformats.org/drawingml/2006/spreadsheetDrawing">
      <xdr:col>86</xdr:col>
      <xdr:colOff>25400</xdr:colOff>
      <xdr:row>31</xdr:row>
      <xdr:rowOff>57785</xdr:rowOff>
    </xdr:to>
    <xdr:cxnSp macro="">
      <xdr:nvCxnSpPr>
        <xdr:cNvPr id="508" name="直線コネクタ 507"/>
        <xdr:cNvCxnSpPr/>
      </xdr:nvCxnSpPr>
      <xdr:spPr>
        <a:xfrm>
          <a:off x="15798800" y="52584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18415</xdr:rowOff>
    </xdr:from>
    <xdr:to xmlns:xdr="http://schemas.openxmlformats.org/drawingml/2006/spreadsheetDrawing">
      <xdr:col>85</xdr:col>
      <xdr:colOff>127000</xdr:colOff>
      <xdr:row>38</xdr:row>
      <xdr:rowOff>123825</xdr:rowOff>
    </xdr:to>
    <xdr:cxnSp macro="">
      <xdr:nvCxnSpPr>
        <xdr:cNvPr id="509" name="直線コネクタ 508"/>
        <xdr:cNvCxnSpPr/>
      </xdr:nvCxnSpPr>
      <xdr:spPr>
        <a:xfrm flipV="1">
          <a:off x="15069820" y="6392545"/>
          <a:ext cx="81788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6350</xdr:rowOff>
    </xdr:from>
    <xdr:ext cx="469900" cy="259080"/>
    <xdr:sp macro="" textlink="">
      <xdr:nvSpPr>
        <xdr:cNvPr id="510" name="災害復旧事業費平均値テキスト"/>
        <xdr:cNvSpPr txBox="1"/>
      </xdr:nvSpPr>
      <xdr:spPr>
        <a:xfrm>
          <a:off x="15938500" y="63804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28575</xdr:rowOff>
    </xdr:from>
    <xdr:to xmlns:xdr="http://schemas.openxmlformats.org/drawingml/2006/spreadsheetDrawing">
      <xdr:col>85</xdr:col>
      <xdr:colOff>177800</xdr:colOff>
      <xdr:row>38</xdr:row>
      <xdr:rowOff>129540</xdr:rowOff>
    </xdr:to>
    <xdr:sp macro="" textlink="">
      <xdr:nvSpPr>
        <xdr:cNvPr id="511" name="フローチャート: 判断 510"/>
        <xdr:cNvSpPr/>
      </xdr:nvSpPr>
      <xdr:spPr>
        <a:xfrm>
          <a:off x="15836900" y="640270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123825</xdr:rowOff>
    </xdr:from>
    <xdr:to xmlns:xdr="http://schemas.openxmlformats.org/drawingml/2006/spreadsheetDrawing">
      <xdr:col>81</xdr:col>
      <xdr:colOff>50800</xdr:colOff>
      <xdr:row>38</xdr:row>
      <xdr:rowOff>140335</xdr:rowOff>
    </xdr:to>
    <xdr:cxnSp macro="">
      <xdr:nvCxnSpPr>
        <xdr:cNvPr id="512" name="直線コネクタ 511"/>
        <xdr:cNvCxnSpPr/>
      </xdr:nvCxnSpPr>
      <xdr:spPr>
        <a:xfrm flipV="1">
          <a:off x="14206220" y="6497955"/>
          <a:ext cx="8636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155575</xdr:rowOff>
    </xdr:from>
    <xdr:to xmlns:xdr="http://schemas.openxmlformats.org/drawingml/2006/spreadsheetDrawing">
      <xdr:col>81</xdr:col>
      <xdr:colOff>101600</xdr:colOff>
      <xdr:row>38</xdr:row>
      <xdr:rowOff>85725</xdr:rowOff>
    </xdr:to>
    <xdr:sp macro="" textlink="">
      <xdr:nvSpPr>
        <xdr:cNvPr id="513" name="フローチャート: 判断 512"/>
        <xdr:cNvSpPr/>
      </xdr:nvSpPr>
      <xdr:spPr>
        <a:xfrm>
          <a:off x="15019020" y="6362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102870</xdr:rowOff>
    </xdr:from>
    <xdr:ext cx="469265" cy="258445"/>
    <xdr:sp macro="" textlink="">
      <xdr:nvSpPr>
        <xdr:cNvPr id="514" name="テキスト ボックス 513"/>
        <xdr:cNvSpPr txBox="1"/>
      </xdr:nvSpPr>
      <xdr:spPr>
        <a:xfrm>
          <a:off x="14839950" y="61417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129540</xdr:rowOff>
    </xdr:from>
    <xdr:to xmlns:xdr="http://schemas.openxmlformats.org/drawingml/2006/spreadsheetDrawing">
      <xdr:col>76</xdr:col>
      <xdr:colOff>114300</xdr:colOff>
      <xdr:row>38</xdr:row>
      <xdr:rowOff>140335</xdr:rowOff>
    </xdr:to>
    <xdr:cxnSp macro="">
      <xdr:nvCxnSpPr>
        <xdr:cNvPr id="515" name="直線コネクタ 514"/>
        <xdr:cNvCxnSpPr/>
      </xdr:nvCxnSpPr>
      <xdr:spPr>
        <a:xfrm>
          <a:off x="13342620" y="6503670"/>
          <a:ext cx="8636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104140</xdr:rowOff>
    </xdr:from>
    <xdr:to xmlns:xdr="http://schemas.openxmlformats.org/drawingml/2006/spreadsheetDrawing">
      <xdr:col>76</xdr:col>
      <xdr:colOff>165100</xdr:colOff>
      <xdr:row>38</xdr:row>
      <xdr:rowOff>34290</xdr:rowOff>
    </xdr:to>
    <xdr:sp macro="" textlink="">
      <xdr:nvSpPr>
        <xdr:cNvPr id="516" name="フローチャート: 判断 515"/>
        <xdr:cNvSpPr/>
      </xdr:nvSpPr>
      <xdr:spPr>
        <a:xfrm>
          <a:off x="14155420" y="6310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50800</xdr:rowOff>
    </xdr:from>
    <xdr:ext cx="469265" cy="258445"/>
    <xdr:sp macro="" textlink="">
      <xdr:nvSpPr>
        <xdr:cNvPr id="517" name="テキスト ボックス 516"/>
        <xdr:cNvSpPr txBox="1"/>
      </xdr:nvSpPr>
      <xdr:spPr>
        <a:xfrm>
          <a:off x="13976350" y="60896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129540</xdr:rowOff>
    </xdr:from>
    <xdr:to xmlns:xdr="http://schemas.openxmlformats.org/drawingml/2006/spreadsheetDrawing">
      <xdr:col>71</xdr:col>
      <xdr:colOff>177800</xdr:colOff>
      <xdr:row>38</xdr:row>
      <xdr:rowOff>140335</xdr:rowOff>
    </xdr:to>
    <xdr:cxnSp macro="">
      <xdr:nvCxnSpPr>
        <xdr:cNvPr id="518" name="直線コネクタ 517"/>
        <xdr:cNvCxnSpPr/>
      </xdr:nvCxnSpPr>
      <xdr:spPr>
        <a:xfrm flipV="1">
          <a:off x="12473940" y="6503670"/>
          <a:ext cx="86868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102870</xdr:rowOff>
    </xdr:from>
    <xdr:to xmlns:xdr="http://schemas.openxmlformats.org/drawingml/2006/spreadsheetDrawing">
      <xdr:col>72</xdr:col>
      <xdr:colOff>38100</xdr:colOff>
      <xdr:row>38</xdr:row>
      <xdr:rowOff>32385</xdr:rowOff>
    </xdr:to>
    <xdr:sp macro="" textlink="">
      <xdr:nvSpPr>
        <xdr:cNvPr id="519" name="フローチャート: 判断 518"/>
        <xdr:cNvSpPr/>
      </xdr:nvSpPr>
      <xdr:spPr>
        <a:xfrm>
          <a:off x="13291820" y="6309360"/>
          <a:ext cx="965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48895</xdr:rowOff>
    </xdr:from>
    <xdr:ext cx="469900" cy="259080"/>
    <xdr:sp macro="" textlink="">
      <xdr:nvSpPr>
        <xdr:cNvPr id="520" name="テキスト ボックス 519"/>
        <xdr:cNvSpPr txBox="1"/>
      </xdr:nvSpPr>
      <xdr:spPr>
        <a:xfrm>
          <a:off x="13112750" y="60877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140335</xdr:rowOff>
    </xdr:from>
    <xdr:to xmlns:xdr="http://schemas.openxmlformats.org/drawingml/2006/spreadsheetDrawing">
      <xdr:col>67</xdr:col>
      <xdr:colOff>101600</xdr:colOff>
      <xdr:row>38</xdr:row>
      <xdr:rowOff>70485</xdr:rowOff>
    </xdr:to>
    <xdr:sp macro="" textlink="">
      <xdr:nvSpPr>
        <xdr:cNvPr id="521" name="フローチャート: 判断 520"/>
        <xdr:cNvSpPr/>
      </xdr:nvSpPr>
      <xdr:spPr>
        <a:xfrm>
          <a:off x="12423140" y="63468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86995</xdr:rowOff>
    </xdr:from>
    <xdr:ext cx="469265" cy="258445"/>
    <xdr:sp macro="" textlink="">
      <xdr:nvSpPr>
        <xdr:cNvPr id="522" name="テキスト ボックス 521"/>
        <xdr:cNvSpPr txBox="1"/>
      </xdr:nvSpPr>
      <xdr:spPr>
        <a:xfrm>
          <a:off x="12244070" y="61258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3" name="テキスト ボックス 522"/>
        <xdr:cNvSpPr txBox="1"/>
      </xdr:nvSpPr>
      <xdr:spPr>
        <a:xfrm>
          <a:off x="157022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1365" cy="259080"/>
    <xdr:sp macro="" textlink="">
      <xdr:nvSpPr>
        <xdr:cNvPr id="524" name="テキスト ボックス 523"/>
        <xdr:cNvSpPr txBox="1"/>
      </xdr:nvSpPr>
      <xdr:spPr>
        <a:xfrm>
          <a:off x="148844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5" name="テキスト ボックス 524"/>
        <xdr:cNvSpPr txBox="1"/>
      </xdr:nvSpPr>
      <xdr:spPr>
        <a:xfrm>
          <a:off x="140208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26" name="テキスト ボックス 525"/>
        <xdr:cNvSpPr txBox="1"/>
      </xdr:nvSpPr>
      <xdr:spPr>
        <a:xfrm>
          <a:off x="131572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1365" cy="259080"/>
    <xdr:sp macro="" textlink="">
      <xdr:nvSpPr>
        <xdr:cNvPr id="527" name="テキスト ボックス 526"/>
        <xdr:cNvSpPr txBox="1"/>
      </xdr:nvSpPr>
      <xdr:spPr>
        <a:xfrm>
          <a:off x="1228852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139065</xdr:rowOff>
    </xdr:from>
    <xdr:to xmlns:xdr="http://schemas.openxmlformats.org/drawingml/2006/spreadsheetDrawing">
      <xdr:col>85</xdr:col>
      <xdr:colOff>177800</xdr:colOff>
      <xdr:row>38</xdr:row>
      <xdr:rowOff>69215</xdr:rowOff>
    </xdr:to>
    <xdr:sp macro="" textlink="">
      <xdr:nvSpPr>
        <xdr:cNvPr id="528" name="楕円 527"/>
        <xdr:cNvSpPr/>
      </xdr:nvSpPr>
      <xdr:spPr>
        <a:xfrm>
          <a:off x="15836900" y="6345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98425</xdr:rowOff>
    </xdr:from>
    <xdr:ext cx="469900" cy="259080"/>
    <xdr:sp macro="" textlink="">
      <xdr:nvSpPr>
        <xdr:cNvPr id="529" name="災害復旧事業費該当値テキスト"/>
        <xdr:cNvSpPr txBox="1"/>
      </xdr:nvSpPr>
      <xdr:spPr>
        <a:xfrm>
          <a:off x="15938500" y="6137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73025</xdr:rowOff>
    </xdr:from>
    <xdr:to xmlns:xdr="http://schemas.openxmlformats.org/drawingml/2006/spreadsheetDrawing">
      <xdr:col>81</xdr:col>
      <xdr:colOff>101600</xdr:colOff>
      <xdr:row>39</xdr:row>
      <xdr:rowOff>3175</xdr:rowOff>
    </xdr:to>
    <xdr:sp macro="" textlink="">
      <xdr:nvSpPr>
        <xdr:cNvPr id="530" name="楕円 529"/>
        <xdr:cNvSpPr/>
      </xdr:nvSpPr>
      <xdr:spPr>
        <a:xfrm>
          <a:off x="15019020" y="6447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38</xdr:row>
      <xdr:rowOff>165735</xdr:rowOff>
    </xdr:from>
    <xdr:ext cx="377825" cy="258445"/>
    <xdr:sp macro="" textlink="">
      <xdr:nvSpPr>
        <xdr:cNvPr id="531" name="テキスト ボックス 530"/>
        <xdr:cNvSpPr txBox="1"/>
      </xdr:nvSpPr>
      <xdr:spPr>
        <a:xfrm>
          <a:off x="14885670" y="653986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88900</xdr:rowOff>
    </xdr:from>
    <xdr:to xmlns:xdr="http://schemas.openxmlformats.org/drawingml/2006/spreadsheetDrawing">
      <xdr:col>76</xdr:col>
      <xdr:colOff>165100</xdr:colOff>
      <xdr:row>39</xdr:row>
      <xdr:rowOff>19050</xdr:rowOff>
    </xdr:to>
    <xdr:sp macro="" textlink="">
      <xdr:nvSpPr>
        <xdr:cNvPr id="532" name="楕円 531"/>
        <xdr:cNvSpPr/>
      </xdr:nvSpPr>
      <xdr:spPr>
        <a:xfrm>
          <a:off x="14155420"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39</xdr:row>
      <xdr:rowOff>10160</xdr:rowOff>
    </xdr:from>
    <xdr:ext cx="249555" cy="258445"/>
    <xdr:sp macro="" textlink="">
      <xdr:nvSpPr>
        <xdr:cNvPr id="533" name="テキスト ボックス 532"/>
        <xdr:cNvSpPr txBox="1"/>
      </xdr:nvSpPr>
      <xdr:spPr>
        <a:xfrm>
          <a:off x="14086840" y="65519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78740</xdr:rowOff>
    </xdr:from>
    <xdr:to xmlns:xdr="http://schemas.openxmlformats.org/drawingml/2006/spreadsheetDrawing">
      <xdr:col>72</xdr:col>
      <xdr:colOff>38100</xdr:colOff>
      <xdr:row>39</xdr:row>
      <xdr:rowOff>8890</xdr:rowOff>
    </xdr:to>
    <xdr:sp macro="" textlink="">
      <xdr:nvSpPr>
        <xdr:cNvPr id="534" name="楕円 533"/>
        <xdr:cNvSpPr/>
      </xdr:nvSpPr>
      <xdr:spPr>
        <a:xfrm>
          <a:off x="13291820" y="645287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39</xdr:row>
      <xdr:rowOff>0</xdr:rowOff>
    </xdr:from>
    <xdr:ext cx="378460" cy="259080"/>
    <xdr:sp macro="" textlink="">
      <xdr:nvSpPr>
        <xdr:cNvPr id="535" name="テキスト ボックス 534"/>
        <xdr:cNvSpPr txBox="1"/>
      </xdr:nvSpPr>
      <xdr:spPr>
        <a:xfrm>
          <a:off x="13158470" y="65417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88900</xdr:rowOff>
    </xdr:from>
    <xdr:to xmlns:xdr="http://schemas.openxmlformats.org/drawingml/2006/spreadsheetDrawing">
      <xdr:col>67</xdr:col>
      <xdr:colOff>101600</xdr:colOff>
      <xdr:row>39</xdr:row>
      <xdr:rowOff>19050</xdr:rowOff>
    </xdr:to>
    <xdr:sp macro="" textlink="">
      <xdr:nvSpPr>
        <xdr:cNvPr id="536" name="楕円 535"/>
        <xdr:cNvSpPr/>
      </xdr:nvSpPr>
      <xdr:spPr>
        <a:xfrm>
          <a:off x="12423140"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10160</xdr:rowOff>
    </xdr:from>
    <xdr:ext cx="249555" cy="258445"/>
    <xdr:sp macro="" textlink="">
      <xdr:nvSpPr>
        <xdr:cNvPr id="537" name="テキスト ボックス 536"/>
        <xdr:cNvSpPr txBox="1"/>
      </xdr:nvSpPr>
      <xdr:spPr>
        <a:xfrm>
          <a:off x="12354560" y="65519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38" name="正方形/長方形 537"/>
        <xdr:cNvSpPr/>
      </xdr:nvSpPr>
      <xdr:spPr>
        <a:xfrm>
          <a:off x="12115800" y="72694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140335</xdr:rowOff>
    </xdr:to>
    <xdr:sp macro="" textlink="">
      <xdr:nvSpPr>
        <xdr:cNvPr id="539" name="正方形/長方形 538"/>
        <xdr:cNvSpPr/>
      </xdr:nvSpPr>
      <xdr:spPr>
        <a:xfrm>
          <a:off x="122377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0" name="正方形/長方形 539"/>
        <xdr:cNvSpPr/>
      </xdr:nvSpPr>
      <xdr:spPr>
        <a:xfrm>
          <a:off x="122377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140335</xdr:rowOff>
    </xdr:to>
    <xdr:sp macro="" textlink="">
      <xdr:nvSpPr>
        <xdr:cNvPr id="541" name="正方形/長方形 540"/>
        <xdr:cNvSpPr/>
      </xdr:nvSpPr>
      <xdr:spPr>
        <a:xfrm>
          <a:off x="132283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2" name="正方形/長方形 541"/>
        <xdr:cNvSpPr/>
      </xdr:nvSpPr>
      <xdr:spPr>
        <a:xfrm>
          <a:off x="132283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140335</xdr:rowOff>
    </xdr:to>
    <xdr:sp macro="" textlink="">
      <xdr:nvSpPr>
        <xdr:cNvPr id="543" name="正方形/長方形 542"/>
        <xdr:cNvSpPr/>
      </xdr:nvSpPr>
      <xdr:spPr>
        <a:xfrm>
          <a:off x="1434084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4" name="正方形/長方形 543"/>
        <xdr:cNvSpPr/>
      </xdr:nvSpPr>
      <xdr:spPr>
        <a:xfrm>
          <a:off x="1434084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5" name="正方形/長方形 544"/>
        <xdr:cNvSpPr/>
      </xdr:nvSpPr>
      <xdr:spPr>
        <a:xfrm>
          <a:off x="12115800" y="80759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5425"/>
    <xdr:sp macro="" textlink="">
      <xdr:nvSpPr>
        <xdr:cNvPr id="546" name="テキスト ボックス 545"/>
        <xdr:cNvSpPr txBox="1"/>
      </xdr:nvSpPr>
      <xdr:spPr>
        <a:xfrm>
          <a:off x="12077700" y="78892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47" name="直線コネクタ 546"/>
        <xdr:cNvCxnSpPr/>
      </xdr:nvCxnSpPr>
      <xdr:spPr>
        <a:xfrm>
          <a:off x="12115800" y="10312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140335</xdr:rowOff>
    </xdr:from>
    <xdr:to xmlns:xdr="http://schemas.openxmlformats.org/drawingml/2006/spreadsheetDrawing">
      <xdr:col>89</xdr:col>
      <xdr:colOff>177800</xdr:colOff>
      <xdr:row>54</xdr:row>
      <xdr:rowOff>140335</xdr:rowOff>
    </xdr:to>
    <xdr:cxnSp macro="">
      <xdr:nvCxnSpPr>
        <xdr:cNvPr id="548" name="直線コネクタ 547"/>
        <xdr:cNvCxnSpPr/>
      </xdr:nvCxnSpPr>
      <xdr:spPr>
        <a:xfrm>
          <a:off x="12115800" y="91967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167640</xdr:rowOff>
    </xdr:from>
    <xdr:ext cx="248285" cy="259080"/>
    <xdr:sp macro="" textlink="">
      <xdr:nvSpPr>
        <xdr:cNvPr id="549" name="テキスト ボックス 548"/>
        <xdr:cNvSpPr txBox="1"/>
      </xdr:nvSpPr>
      <xdr:spPr>
        <a:xfrm>
          <a:off x="11871960" y="9056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0" name="直線コネクタ 549"/>
        <xdr:cNvCxnSpPr/>
      </xdr:nvCxnSpPr>
      <xdr:spPr>
        <a:xfrm>
          <a:off x="12115800" y="8075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8285" cy="258445"/>
    <xdr:sp macro="" textlink="">
      <xdr:nvSpPr>
        <xdr:cNvPr id="551" name="テキスト ボックス 550"/>
        <xdr:cNvSpPr txBox="1"/>
      </xdr:nvSpPr>
      <xdr:spPr>
        <a:xfrm>
          <a:off x="11871960" y="79375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2" name="失業対策事業費グラフ枠"/>
        <xdr:cNvSpPr/>
      </xdr:nvSpPr>
      <xdr:spPr>
        <a:xfrm>
          <a:off x="12115800" y="80759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140335</xdr:rowOff>
    </xdr:from>
    <xdr:to xmlns:xdr="http://schemas.openxmlformats.org/drawingml/2006/spreadsheetDrawing">
      <xdr:col>85</xdr:col>
      <xdr:colOff>126365</xdr:colOff>
      <xdr:row>54</xdr:row>
      <xdr:rowOff>140335</xdr:rowOff>
    </xdr:to>
    <xdr:cxnSp macro="">
      <xdr:nvCxnSpPr>
        <xdr:cNvPr id="553" name="直線コネクタ 552"/>
        <xdr:cNvCxnSpPr/>
      </xdr:nvCxnSpPr>
      <xdr:spPr>
        <a:xfrm>
          <a:off x="15885795" y="919670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8445"/>
    <xdr:sp macro="" textlink="">
      <xdr:nvSpPr>
        <xdr:cNvPr id="554" name="失業対策事業費最小値テキスト"/>
        <xdr:cNvSpPr txBox="1"/>
      </xdr:nvSpPr>
      <xdr:spPr>
        <a:xfrm>
          <a:off x="1593850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140335</xdr:rowOff>
    </xdr:from>
    <xdr:to xmlns:xdr="http://schemas.openxmlformats.org/drawingml/2006/spreadsheetDrawing">
      <xdr:col>86</xdr:col>
      <xdr:colOff>25400</xdr:colOff>
      <xdr:row>54</xdr:row>
      <xdr:rowOff>140335</xdr:rowOff>
    </xdr:to>
    <xdr:cxnSp macro="">
      <xdr:nvCxnSpPr>
        <xdr:cNvPr id="555" name="直線コネクタ 554"/>
        <xdr:cNvCxnSpPr/>
      </xdr:nvCxnSpPr>
      <xdr:spPr>
        <a:xfrm>
          <a:off x="15798800" y="91967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8445"/>
    <xdr:sp macro="" textlink="">
      <xdr:nvSpPr>
        <xdr:cNvPr id="556" name="失業対策事業費最大値テキスト"/>
        <xdr:cNvSpPr txBox="1"/>
      </xdr:nvSpPr>
      <xdr:spPr>
        <a:xfrm>
          <a:off x="15938500" y="88988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140335</xdr:rowOff>
    </xdr:from>
    <xdr:to xmlns:xdr="http://schemas.openxmlformats.org/drawingml/2006/spreadsheetDrawing">
      <xdr:col>86</xdr:col>
      <xdr:colOff>25400</xdr:colOff>
      <xdr:row>54</xdr:row>
      <xdr:rowOff>140335</xdr:rowOff>
    </xdr:to>
    <xdr:cxnSp macro="">
      <xdr:nvCxnSpPr>
        <xdr:cNvPr id="557" name="直線コネクタ 556"/>
        <xdr:cNvCxnSpPr/>
      </xdr:nvCxnSpPr>
      <xdr:spPr>
        <a:xfrm>
          <a:off x="15798800" y="91967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140335</xdr:rowOff>
    </xdr:from>
    <xdr:to xmlns:xdr="http://schemas.openxmlformats.org/drawingml/2006/spreadsheetDrawing">
      <xdr:col>85</xdr:col>
      <xdr:colOff>127000</xdr:colOff>
      <xdr:row>54</xdr:row>
      <xdr:rowOff>140335</xdr:rowOff>
    </xdr:to>
    <xdr:cxnSp macro="">
      <xdr:nvCxnSpPr>
        <xdr:cNvPr id="558" name="直線コネクタ 557"/>
        <xdr:cNvCxnSpPr/>
      </xdr:nvCxnSpPr>
      <xdr:spPr>
        <a:xfrm>
          <a:off x="15069820" y="9196705"/>
          <a:ext cx="8178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59" name="失業対策事業費平均値テキスト"/>
        <xdr:cNvSpPr txBox="1"/>
      </xdr:nvSpPr>
      <xdr:spPr>
        <a:xfrm>
          <a:off x="15938500" y="912368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0" name="フローチャート: 判断 559"/>
        <xdr:cNvSpPr/>
      </xdr:nvSpPr>
      <xdr:spPr>
        <a:xfrm>
          <a:off x="1583690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140335</xdr:rowOff>
    </xdr:from>
    <xdr:to xmlns:xdr="http://schemas.openxmlformats.org/drawingml/2006/spreadsheetDrawing">
      <xdr:col>81</xdr:col>
      <xdr:colOff>50800</xdr:colOff>
      <xdr:row>54</xdr:row>
      <xdr:rowOff>140335</xdr:rowOff>
    </xdr:to>
    <xdr:cxnSp macro="">
      <xdr:nvCxnSpPr>
        <xdr:cNvPr id="561" name="直線コネクタ 560"/>
        <xdr:cNvCxnSpPr/>
      </xdr:nvCxnSpPr>
      <xdr:spPr>
        <a:xfrm>
          <a:off x="14206220" y="919670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2" name="フローチャート: 判断 561"/>
        <xdr:cNvSpPr/>
      </xdr:nvSpPr>
      <xdr:spPr>
        <a:xfrm>
          <a:off x="1501902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9555" cy="258445"/>
    <xdr:sp macro="" textlink="">
      <xdr:nvSpPr>
        <xdr:cNvPr id="563" name="テキスト ボックス 562"/>
        <xdr:cNvSpPr txBox="1"/>
      </xdr:nvSpPr>
      <xdr:spPr>
        <a:xfrm>
          <a:off x="1495044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140335</xdr:rowOff>
    </xdr:from>
    <xdr:to xmlns:xdr="http://schemas.openxmlformats.org/drawingml/2006/spreadsheetDrawing">
      <xdr:col>76</xdr:col>
      <xdr:colOff>114300</xdr:colOff>
      <xdr:row>54</xdr:row>
      <xdr:rowOff>140335</xdr:rowOff>
    </xdr:to>
    <xdr:cxnSp macro="">
      <xdr:nvCxnSpPr>
        <xdr:cNvPr id="564" name="直線コネクタ 563"/>
        <xdr:cNvCxnSpPr/>
      </xdr:nvCxnSpPr>
      <xdr:spPr>
        <a:xfrm>
          <a:off x="13342620" y="919670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65" name="フローチャート: 判断 564"/>
        <xdr:cNvSpPr/>
      </xdr:nvSpPr>
      <xdr:spPr>
        <a:xfrm>
          <a:off x="1415542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9555" cy="258445"/>
    <xdr:sp macro="" textlink="">
      <xdr:nvSpPr>
        <xdr:cNvPr id="566" name="テキスト ボックス 565"/>
        <xdr:cNvSpPr txBox="1"/>
      </xdr:nvSpPr>
      <xdr:spPr>
        <a:xfrm>
          <a:off x="1408684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140335</xdr:rowOff>
    </xdr:from>
    <xdr:to xmlns:xdr="http://schemas.openxmlformats.org/drawingml/2006/spreadsheetDrawing">
      <xdr:col>71</xdr:col>
      <xdr:colOff>177800</xdr:colOff>
      <xdr:row>54</xdr:row>
      <xdr:rowOff>140335</xdr:rowOff>
    </xdr:to>
    <xdr:cxnSp macro="">
      <xdr:nvCxnSpPr>
        <xdr:cNvPr id="567" name="直線コネクタ 566"/>
        <xdr:cNvCxnSpPr/>
      </xdr:nvCxnSpPr>
      <xdr:spPr>
        <a:xfrm>
          <a:off x="12473940" y="9196705"/>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68" name="フローチャート: 判断 567"/>
        <xdr:cNvSpPr/>
      </xdr:nvSpPr>
      <xdr:spPr>
        <a:xfrm>
          <a:off x="13291820" y="914527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8920" cy="258445"/>
    <xdr:sp macro="" textlink="">
      <xdr:nvSpPr>
        <xdr:cNvPr id="569" name="テキスト ボックス 568"/>
        <xdr:cNvSpPr txBox="1"/>
      </xdr:nvSpPr>
      <xdr:spPr>
        <a:xfrm>
          <a:off x="13218160" y="923417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0" name="フローチャート: 判断 569"/>
        <xdr:cNvSpPr/>
      </xdr:nvSpPr>
      <xdr:spPr>
        <a:xfrm>
          <a:off x="1242314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9555" cy="258445"/>
    <xdr:sp macro="" textlink="">
      <xdr:nvSpPr>
        <xdr:cNvPr id="571" name="テキスト ボックス 570"/>
        <xdr:cNvSpPr txBox="1"/>
      </xdr:nvSpPr>
      <xdr:spPr>
        <a:xfrm>
          <a:off x="1235456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2" name="テキスト ボックス 571"/>
        <xdr:cNvSpPr txBox="1"/>
      </xdr:nvSpPr>
      <xdr:spPr>
        <a:xfrm>
          <a:off x="157022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1365" cy="259080"/>
    <xdr:sp macro="" textlink="">
      <xdr:nvSpPr>
        <xdr:cNvPr id="573" name="テキスト ボックス 572"/>
        <xdr:cNvSpPr txBox="1"/>
      </xdr:nvSpPr>
      <xdr:spPr>
        <a:xfrm>
          <a:off x="148844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74" name="テキスト ボックス 573"/>
        <xdr:cNvSpPr txBox="1"/>
      </xdr:nvSpPr>
      <xdr:spPr>
        <a:xfrm>
          <a:off x="140208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75" name="テキスト ボックス 574"/>
        <xdr:cNvSpPr txBox="1"/>
      </xdr:nvSpPr>
      <xdr:spPr>
        <a:xfrm>
          <a:off x="131572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1365" cy="259080"/>
    <xdr:sp macro="" textlink="">
      <xdr:nvSpPr>
        <xdr:cNvPr id="576" name="テキスト ボックス 575"/>
        <xdr:cNvSpPr txBox="1"/>
      </xdr:nvSpPr>
      <xdr:spPr>
        <a:xfrm>
          <a:off x="1228852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7" name="楕円 576"/>
        <xdr:cNvSpPr/>
      </xdr:nvSpPr>
      <xdr:spPr>
        <a:xfrm>
          <a:off x="1583690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8445"/>
    <xdr:sp macro="" textlink="">
      <xdr:nvSpPr>
        <xdr:cNvPr id="578" name="失業対策事業費該当値テキスト"/>
        <xdr:cNvSpPr txBox="1"/>
      </xdr:nvSpPr>
      <xdr:spPr>
        <a:xfrm>
          <a:off x="15938500" y="90131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9" name="楕円 578"/>
        <xdr:cNvSpPr/>
      </xdr:nvSpPr>
      <xdr:spPr>
        <a:xfrm>
          <a:off x="1501902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9555" cy="258445"/>
    <xdr:sp macro="" textlink="">
      <xdr:nvSpPr>
        <xdr:cNvPr id="580" name="テキスト ボックス 579"/>
        <xdr:cNvSpPr txBox="1"/>
      </xdr:nvSpPr>
      <xdr:spPr>
        <a:xfrm>
          <a:off x="1495044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1" name="楕円 580"/>
        <xdr:cNvSpPr/>
      </xdr:nvSpPr>
      <xdr:spPr>
        <a:xfrm>
          <a:off x="1415542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9555" cy="258445"/>
    <xdr:sp macro="" textlink="">
      <xdr:nvSpPr>
        <xdr:cNvPr id="582" name="テキスト ボックス 581"/>
        <xdr:cNvSpPr txBox="1"/>
      </xdr:nvSpPr>
      <xdr:spPr>
        <a:xfrm>
          <a:off x="1408684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3" name="楕円 582"/>
        <xdr:cNvSpPr/>
      </xdr:nvSpPr>
      <xdr:spPr>
        <a:xfrm>
          <a:off x="13291820" y="914527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8920" cy="258445"/>
    <xdr:sp macro="" textlink="">
      <xdr:nvSpPr>
        <xdr:cNvPr id="584" name="テキスト ボックス 583"/>
        <xdr:cNvSpPr txBox="1"/>
      </xdr:nvSpPr>
      <xdr:spPr>
        <a:xfrm>
          <a:off x="13218160" y="89242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5" name="楕円 584"/>
        <xdr:cNvSpPr/>
      </xdr:nvSpPr>
      <xdr:spPr>
        <a:xfrm>
          <a:off x="1242314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9555" cy="258445"/>
    <xdr:sp macro="" textlink="">
      <xdr:nvSpPr>
        <xdr:cNvPr id="586" name="テキスト ボックス 585"/>
        <xdr:cNvSpPr txBox="1"/>
      </xdr:nvSpPr>
      <xdr:spPr>
        <a:xfrm>
          <a:off x="1235456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87" name="正方形/長方形 586"/>
        <xdr:cNvSpPr/>
      </xdr:nvSpPr>
      <xdr:spPr>
        <a:xfrm>
          <a:off x="12115800" y="106222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140335</xdr:rowOff>
    </xdr:to>
    <xdr:sp macro="" textlink="">
      <xdr:nvSpPr>
        <xdr:cNvPr id="588" name="正方形/長方形 587"/>
        <xdr:cNvSpPr/>
      </xdr:nvSpPr>
      <xdr:spPr>
        <a:xfrm>
          <a:off x="122377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89" name="正方形/長方形 588"/>
        <xdr:cNvSpPr/>
      </xdr:nvSpPr>
      <xdr:spPr>
        <a:xfrm>
          <a:off x="122377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140335</xdr:rowOff>
    </xdr:to>
    <xdr:sp macro="" textlink="">
      <xdr:nvSpPr>
        <xdr:cNvPr id="590" name="正方形/長方形 589"/>
        <xdr:cNvSpPr/>
      </xdr:nvSpPr>
      <xdr:spPr>
        <a:xfrm>
          <a:off x="132283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1" name="正方形/長方形 590"/>
        <xdr:cNvSpPr/>
      </xdr:nvSpPr>
      <xdr:spPr>
        <a:xfrm>
          <a:off x="132283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140335</xdr:rowOff>
    </xdr:to>
    <xdr:sp macro="" textlink="">
      <xdr:nvSpPr>
        <xdr:cNvPr id="592" name="正方形/長方形 591"/>
        <xdr:cNvSpPr/>
      </xdr:nvSpPr>
      <xdr:spPr>
        <a:xfrm>
          <a:off x="1434084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93" name="正方形/長方形 592"/>
        <xdr:cNvSpPr/>
      </xdr:nvSpPr>
      <xdr:spPr>
        <a:xfrm>
          <a:off x="1434084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594" name="正方形/長方形 593"/>
        <xdr:cNvSpPr/>
      </xdr:nvSpPr>
      <xdr:spPr>
        <a:xfrm>
          <a:off x="12115800" y="114287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5425"/>
    <xdr:sp macro="" textlink="">
      <xdr:nvSpPr>
        <xdr:cNvPr id="595" name="テキスト ボックス 594"/>
        <xdr:cNvSpPr txBox="1"/>
      </xdr:nvSpPr>
      <xdr:spPr>
        <a:xfrm>
          <a:off x="12077700" y="112420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596" name="直線コネクタ 595"/>
        <xdr:cNvCxnSpPr/>
      </xdr:nvCxnSpPr>
      <xdr:spPr>
        <a:xfrm>
          <a:off x="12115800" y="13665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140335</xdr:rowOff>
    </xdr:from>
    <xdr:to xmlns:xdr="http://schemas.openxmlformats.org/drawingml/2006/spreadsheetDrawing">
      <xdr:col>89</xdr:col>
      <xdr:colOff>177800</xdr:colOff>
      <xdr:row>78</xdr:row>
      <xdr:rowOff>140335</xdr:rowOff>
    </xdr:to>
    <xdr:cxnSp macro="">
      <xdr:nvCxnSpPr>
        <xdr:cNvPr id="597" name="直線コネクタ 596"/>
        <xdr:cNvCxnSpPr/>
      </xdr:nvCxnSpPr>
      <xdr:spPr>
        <a:xfrm>
          <a:off x="12115800" y="132200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167640</xdr:rowOff>
    </xdr:from>
    <xdr:ext cx="248285" cy="259080"/>
    <xdr:sp macro="" textlink="">
      <xdr:nvSpPr>
        <xdr:cNvPr id="598" name="テキスト ボックス 597"/>
        <xdr:cNvSpPr txBox="1"/>
      </xdr:nvSpPr>
      <xdr:spPr>
        <a:xfrm>
          <a:off x="11871960" y="130797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599" name="直線コネクタ 598"/>
        <xdr:cNvCxnSpPr/>
      </xdr:nvCxnSpPr>
      <xdr:spPr>
        <a:xfrm>
          <a:off x="12115800" y="127698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94995" cy="258445"/>
    <xdr:sp macro="" textlink="">
      <xdr:nvSpPr>
        <xdr:cNvPr id="600" name="テキスト ボックス 599"/>
        <xdr:cNvSpPr txBox="1"/>
      </xdr:nvSpPr>
      <xdr:spPr>
        <a:xfrm>
          <a:off x="11535410" y="1263142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01" name="直線コネクタ 600"/>
        <xdr:cNvCxnSpPr/>
      </xdr:nvCxnSpPr>
      <xdr:spPr>
        <a:xfrm>
          <a:off x="12115800" y="123240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94995" cy="259080"/>
    <xdr:sp macro="" textlink="">
      <xdr:nvSpPr>
        <xdr:cNvPr id="602" name="テキスト ボックス 601"/>
        <xdr:cNvSpPr txBox="1"/>
      </xdr:nvSpPr>
      <xdr:spPr>
        <a:xfrm>
          <a:off x="11535410" y="121856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140335</xdr:rowOff>
    </xdr:from>
    <xdr:to xmlns:xdr="http://schemas.openxmlformats.org/drawingml/2006/spreadsheetDrawing">
      <xdr:col>89</xdr:col>
      <xdr:colOff>177800</xdr:colOff>
      <xdr:row>70</xdr:row>
      <xdr:rowOff>140335</xdr:rowOff>
    </xdr:to>
    <xdr:cxnSp macro="">
      <xdr:nvCxnSpPr>
        <xdr:cNvPr id="603" name="直線コネクタ 602"/>
        <xdr:cNvCxnSpPr/>
      </xdr:nvCxnSpPr>
      <xdr:spPr>
        <a:xfrm>
          <a:off x="12115800" y="118789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167640</xdr:rowOff>
    </xdr:from>
    <xdr:ext cx="594995" cy="259080"/>
    <xdr:sp macro="" textlink="">
      <xdr:nvSpPr>
        <xdr:cNvPr id="604" name="テキスト ボックス 603"/>
        <xdr:cNvSpPr txBox="1"/>
      </xdr:nvSpPr>
      <xdr:spPr>
        <a:xfrm>
          <a:off x="11535410" y="117386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05" name="直線コネクタ 604"/>
        <xdr:cNvCxnSpPr/>
      </xdr:nvCxnSpPr>
      <xdr:spPr>
        <a:xfrm>
          <a:off x="12115800" y="114287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06" name="テキスト ボックス 605"/>
        <xdr:cNvSpPr txBox="1"/>
      </xdr:nvSpPr>
      <xdr:spPr>
        <a:xfrm>
          <a:off x="11535410"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7" name="公債費グラフ枠"/>
        <xdr:cNvSpPr/>
      </xdr:nvSpPr>
      <xdr:spPr>
        <a:xfrm>
          <a:off x="12115800" y="114287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100330</xdr:rowOff>
    </xdr:from>
    <xdr:to xmlns:xdr="http://schemas.openxmlformats.org/drawingml/2006/spreadsheetDrawing">
      <xdr:col>85</xdr:col>
      <xdr:colOff>126365</xdr:colOff>
      <xdr:row>78</xdr:row>
      <xdr:rowOff>74295</xdr:rowOff>
    </xdr:to>
    <xdr:cxnSp macro="">
      <xdr:nvCxnSpPr>
        <xdr:cNvPr id="608" name="直線コネクタ 607"/>
        <xdr:cNvCxnSpPr/>
      </xdr:nvCxnSpPr>
      <xdr:spPr>
        <a:xfrm flipV="1">
          <a:off x="15885795" y="12174220"/>
          <a:ext cx="1270" cy="979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78105</xdr:rowOff>
    </xdr:from>
    <xdr:ext cx="534670" cy="259080"/>
    <xdr:sp macro="" textlink="">
      <xdr:nvSpPr>
        <xdr:cNvPr id="609" name="公債費最小値テキスト"/>
        <xdr:cNvSpPr txBox="1"/>
      </xdr:nvSpPr>
      <xdr:spPr>
        <a:xfrm>
          <a:off x="15938500" y="131578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74295</xdr:rowOff>
    </xdr:from>
    <xdr:to xmlns:xdr="http://schemas.openxmlformats.org/drawingml/2006/spreadsheetDrawing">
      <xdr:col>86</xdr:col>
      <xdr:colOff>25400</xdr:colOff>
      <xdr:row>78</xdr:row>
      <xdr:rowOff>74295</xdr:rowOff>
    </xdr:to>
    <xdr:cxnSp macro="">
      <xdr:nvCxnSpPr>
        <xdr:cNvPr id="610" name="直線コネクタ 609"/>
        <xdr:cNvCxnSpPr/>
      </xdr:nvCxnSpPr>
      <xdr:spPr>
        <a:xfrm>
          <a:off x="15798800" y="131540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71</xdr:row>
      <xdr:rowOff>46990</xdr:rowOff>
    </xdr:from>
    <xdr:ext cx="598805" cy="258445"/>
    <xdr:sp macro="" textlink="">
      <xdr:nvSpPr>
        <xdr:cNvPr id="611" name="公債費最大値テキスト"/>
        <xdr:cNvSpPr txBox="1"/>
      </xdr:nvSpPr>
      <xdr:spPr>
        <a:xfrm>
          <a:off x="15938500" y="1195324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233,582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72</xdr:row>
      <xdr:rowOff>100330</xdr:rowOff>
    </xdr:from>
    <xdr:to xmlns:xdr="http://schemas.openxmlformats.org/drawingml/2006/spreadsheetDrawing">
      <xdr:col>86</xdr:col>
      <xdr:colOff>25400</xdr:colOff>
      <xdr:row>72</xdr:row>
      <xdr:rowOff>100330</xdr:rowOff>
    </xdr:to>
    <xdr:cxnSp macro="">
      <xdr:nvCxnSpPr>
        <xdr:cNvPr id="612" name="直線コネクタ 611"/>
        <xdr:cNvCxnSpPr/>
      </xdr:nvCxnSpPr>
      <xdr:spPr>
        <a:xfrm>
          <a:off x="15798800" y="121742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152400</xdr:rowOff>
    </xdr:from>
    <xdr:to xmlns:xdr="http://schemas.openxmlformats.org/drawingml/2006/spreadsheetDrawing">
      <xdr:col>85</xdr:col>
      <xdr:colOff>127000</xdr:colOff>
      <xdr:row>77</xdr:row>
      <xdr:rowOff>156210</xdr:rowOff>
    </xdr:to>
    <xdr:cxnSp macro="">
      <xdr:nvCxnSpPr>
        <xdr:cNvPr id="613" name="直線コネクタ 612"/>
        <xdr:cNvCxnSpPr/>
      </xdr:nvCxnSpPr>
      <xdr:spPr>
        <a:xfrm>
          <a:off x="15069820" y="13064490"/>
          <a:ext cx="8178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164465</xdr:rowOff>
    </xdr:from>
    <xdr:ext cx="534670" cy="258445"/>
    <xdr:sp macro="" textlink="">
      <xdr:nvSpPr>
        <xdr:cNvPr id="614" name="公債費平均値テキスト"/>
        <xdr:cNvSpPr txBox="1"/>
      </xdr:nvSpPr>
      <xdr:spPr>
        <a:xfrm>
          <a:off x="15938500" y="1274127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141605</xdr:rowOff>
    </xdr:from>
    <xdr:to xmlns:xdr="http://schemas.openxmlformats.org/drawingml/2006/spreadsheetDrawing">
      <xdr:col>85</xdr:col>
      <xdr:colOff>177800</xdr:colOff>
      <xdr:row>77</xdr:row>
      <xdr:rowOff>71755</xdr:rowOff>
    </xdr:to>
    <xdr:sp macro="" textlink="">
      <xdr:nvSpPr>
        <xdr:cNvPr id="615" name="フローチャート: 判断 614"/>
        <xdr:cNvSpPr/>
      </xdr:nvSpPr>
      <xdr:spPr>
        <a:xfrm>
          <a:off x="15836900" y="12886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152400</xdr:rowOff>
    </xdr:from>
    <xdr:to xmlns:xdr="http://schemas.openxmlformats.org/drawingml/2006/spreadsheetDrawing">
      <xdr:col>81</xdr:col>
      <xdr:colOff>50800</xdr:colOff>
      <xdr:row>77</xdr:row>
      <xdr:rowOff>156845</xdr:rowOff>
    </xdr:to>
    <xdr:cxnSp macro="">
      <xdr:nvCxnSpPr>
        <xdr:cNvPr id="616" name="直線コネクタ 615"/>
        <xdr:cNvCxnSpPr/>
      </xdr:nvCxnSpPr>
      <xdr:spPr>
        <a:xfrm flipV="1">
          <a:off x="14206220" y="13064490"/>
          <a:ext cx="8636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137160</xdr:rowOff>
    </xdr:from>
    <xdr:to xmlns:xdr="http://schemas.openxmlformats.org/drawingml/2006/spreadsheetDrawing">
      <xdr:col>81</xdr:col>
      <xdr:colOff>101600</xdr:colOff>
      <xdr:row>77</xdr:row>
      <xdr:rowOff>67310</xdr:rowOff>
    </xdr:to>
    <xdr:sp macro="" textlink="">
      <xdr:nvSpPr>
        <xdr:cNvPr id="617" name="フローチャート: 判断 616"/>
        <xdr:cNvSpPr/>
      </xdr:nvSpPr>
      <xdr:spPr>
        <a:xfrm>
          <a:off x="15019020" y="12881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84455</xdr:rowOff>
    </xdr:from>
    <xdr:ext cx="534035" cy="258445"/>
    <xdr:sp macro="" textlink="">
      <xdr:nvSpPr>
        <xdr:cNvPr id="618" name="テキスト ボックス 617"/>
        <xdr:cNvSpPr txBox="1"/>
      </xdr:nvSpPr>
      <xdr:spPr>
        <a:xfrm>
          <a:off x="14812645" y="126612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156210</xdr:rowOff>
    </xdr:from>
    <xdr:to xmlns:xdr="http://schemas.openxmlformats.org/drawingml/2006/spreadsheetDrawing">
      <xdr:col>76</xdr:col>
      <xdr:colOff>114300</xdr:colOff>
      <xdr:row>77</xdr:row>
      <xdr:rowOff>156845</xdr:rowOff>
    </xdr:to>
    <xdr:cxnSp macro="">
      <xdr:nvCxnSpPr>
        <xdr:cNvPr id="619" name="直線コネクタ 618"/>
        <xdr:cNvCxnSpPr/>
      </xdr:nvCxnSpPr>
      <xdr:spPr>
        <a:xfrm>
          <a:off x="13342620" y="13068300"/>
          <a:ext cx="8636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143510</xdr:rowOff>
    </xdr:from>
    <xdr:to xmlns:xdr="http://schemas.openxmlformats.org/drawingml/2006/spreadsheetDrawing">
      <xdr:col>76</xdr:col>
      <xdr:colOff>165100</xdr:colOff>
      <xdr:row>77</xdr:row>
      <xdr:rowOff>73660</xdr:rowOff>
    </xdr:to>
    <xdr:sp macro="" textlink="">
      <xdr:nvSpPr>
        <xdr:cNvPr id="620" name="フローチャート: 判断 619"/>
        <xdr:cNvSpPr/>
      </xdr:nvSpPr>
      <xdr:spPr>
        <a:xfrm>
          <a:off x="14155420" y="12887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90170</xdr:rowOff>
    </xdr:from>
    <xdr:ext cx="534670" cy="258445"/>
    <xdr:sp macro="" textlink="">
      <xdr:nvSpPr>
        <xdr:cNvPr id="621" name="テキスト ボックス 620"/>
        <xdr:cNvSpPr txBox="1"/>
      </xdr:nvSpPr>
      <xdr:spPr>
        <a:xfrm>
          <a:off x="13943965" y="126669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156210</xdr:rowOff>
    </xdr:from>
    <xdr:to xmlns:xdr="http://schemas.openxmlformats.org/drawingml/2006/spreadsheetDrawing">
      <xdr:col>71</xdr:col>
      <xdr:colOff>177800</xdr:colOff>
      <xdr:row>77</xdr:row>
      <xdr:rowOff>156210</xdr:rowOff>
    </xdr:to>
    <xdr:cxnSp macro="">
      <xdr:nvCxnSpPr>
        <xdr:cNvPr id="622" name="直線コネクタ 621"/>
        <xdr:cNvCxnSpPr/>
      </xdr:nvCxnSpPr>
      <xdr:spPr>
        <a:xfrm flipV="1">
          <a:off x="12473940" y="1306830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158750</xdr:rowOff>
    </xdr:from>
    <xdr:to xmlns:xdr="http://schemas.openxmlformats.org/drawingml/2006/spreadsheetDrawing">
      <xdr:col>72</xdr:col>
      <xdr:colOff>38100</xdr:colOff>
      <xdr:row>77</xdr:row>
      <xdr:rowOff>88265</xdr:rowOff>
    </xdr:to>
    <xdr:sp macro="" textlink="">
      <xdr:nvSpPr>
        <xdr:cNvPr id="623" name="フローチャート: 判断 622"/>
        <xdr:cNvSpPr/>
      </xdr:nvSpPr>
      <xdr:spPr>
        <a:xfrm>
          <a:off x="13291820" y="12903200"/>
          <a:ext cx="965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75</xdr:row>
      <xdr:rowOff>104775</xdr:rowOff>
    </xdr:from>
    <xdr:ext cx="534035" cy="259080"/>
    <xdr:sp macro="" textlink="">
      <xdr:nvSpPr>
        <xdr:cNvPr id="624" name="テキスト ボックス 623"/>
        <xdr:cNvSpPr txBox="1"/>
      </xdr:nvSpPr>
      <xdr:spPr>
        <a:xfrm>
          <a:off x="13080365" y="126815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167005</xdr:rowOff>
    </xdr:from>
    <xdr:to xmlns:xdr="http://schemas.openxmlformats.org/drawingml/2006/spreadsheetDrawing">
      <xdr:col>67</xdr:col>
      <xdr:colOff>101600</xdr:colOff>
      <xdr:row>77</xdr:row>
      <xdr:rowOff>97155</xdr:rowOff>
    </xdr:to>
    <xdr:sp macro="" textlink="">
      <xdr:nvSpPr>
        <xdr:cNvPr id="625" name="フローチャート: 判断 624"/>
        <xdr:cNvSpPr/>
      </xdr:nvSpPr>
      <xdr:spPr>
        <a:xfrm>
          <a:off x="12423140" y="12911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113665</xdr:rowOff>
    </xdr:from>
    <xdr:ext cx="534035" cy="259080"/>
    <xdr:sp macro="" textlink="">
      <xdr:nvSpPr>
        <xdr:cNvPr id="626" name="テキスト ボックス 625"/>
        <xdr:cNvSpPr txBox="1"/>
      </xdr:nvSpPr>
      <xdr:spPr>
        <a:xfrm>
          <a:off x="12216765" y="126904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27" name="テキスト ボックス 626"/>
        <xdr:cNvSpPr txBox="1"/>
      </xdr:nvSpPr>
      <xdr:spPr>
        <a:xfrm>
          <a:off x="157022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1365" cy="259080"/>
    <xdr:sp macro="" textlink="">
      <xdr:nvSpPr>
        <xdr:cNvPr id="628" name="テキスト ボックス 627"/>
        <xdr:cNvSpPr txBox="1"/>
      </xdr:nvSpPr>
      <xdr:spPr>
        <a:xfrm>
          <a:off x="148844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29" name="テキスト ボックス 628"/>
        <xdr:cNvSpPr txBox="1"/>
      </xdr:nvSpPr>
      <xdr:spPr>
        <a:xfrm>
          <a:off x="140208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30" name="テキスト ボックス 629"/>
        <xdr:cNvSpPr txBox="1"/>
      </xdr:nvSpPr>
      <xdr:spPr>
        <a:xfrm>
          <a:off x="131572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1365" cy="259080"/>
    <xdr:sp macro="" textlink="">
      <xdr:nvSpPr>
        <xdr:cNvPr id="631" name="テキスト ボックス 630"/>
        <xdr:cNvSpPr txBox="1"/>
      </xdr:nvSpPr>
      <xdr:spPr>
        <a:xfrm>
          <a:off x="1228852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105410</xdr:rowOff>
    </xdr:from>
    <xdr:to xmlns:xdr="http://schemas.openxmlformats.org/drawingml/2006/spreadsheetDrawing">
      <xdr:col>85</xdr:col>
      <xdr:colOff>177800</xdr:colOff>
      <xdr:row>78</xdr:row>
      <xdr:rowOff>35560</xdr:rowOff>
    </xdr:to>
    <xdr:sp macro="" textlink="">
      <xdr:nvSpPr>
        <xdr:cNvPr id="632" name="楕円 631"/>
        <xdr:cNvSpPr/>
      </xdr:nvSpPr>
      <xdr:spPr>
        <a:xfrm>
          <a:off x="15836900" y="13017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20320</xdr:rowOff>
    </xdr:from>
    <xdr:ext cx="534670" cy="259080"/>
    <xdr:sp macro="" textlink="">
      <xdr:nvSpPr>
        <xdr:cNvPr id="633" name="公債費該当値テキスト"/>
        <xdr:cNvSpPr txBox="1"/>
      </xdr:nvSpPr>
      <xdr:spPr>
        <a:xfrm>
          <a:off x="15938500" y="129324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33,919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101600</xdr:rowOff>
    </xdr:from>
    <xdr:to xmlns:xdr="http://schemas.openxmlformats.org/drawingml/2006/spreadsheetDrawing">
      <xdr:col>81</xdr:col>
      <xdr:colOff>101600</xdr:colOff>
      <xdr:row>78</xdr:row>
      <xdr:rowOff>31750</xdr:rowOff>
    </xdr:to>
    <xdr:sp macro="" textlink="">
      <xdr:nvSpPr>
        <xdr:cNvPr id="634" name="楕円 633"/>
        <xdr:cNvSpPr/>
      </xdr:nvSpPr>
      <xdr:spPr>
        <a:xfrm>
          <a:off x="15019020" y="13013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22860</xdr:rowOff>
    </xdr:from>
    <xdr:ext cx="534035" cy="259080"/>
    <xdr:sp macro="" textlink="">
      <xdr:nvSpPr>
        <xdr:cNvPr id="635" name="テキスト ボックス 634"/>
        <xdr:cNvSpPr txBox="1"/>
      </xdr:nvSpPr>
      <xdr:spPr>
        <a:xfrm>
          <a:off x="14812645" y="131025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106045</xdr:rowOff>
    </xdr:from>
    <xdr:to xmlns:xdr="http://schemas.openxmlformats.org/drawingml/2006/spreadsheetDrawing">
      <xdr:col>76</xdr:col>
      <xdr:colOff>165100</xdr:colOff>
      <xdr:row>78</xdr:row>
      <xdr:rowOff>36195</xdr:rowOff>
    </xdr:to>
    <xdr:sp macro="" textlink="">
      <xdr:nvSpPr>
        <xdr:cNvPr id="636" name="楕円 635"/>
        <xdr:cNvSpPr/>
      </xdr:nvSpPr>
      <xdr:spPr>
        <a:xfrm>
          <a:off x="14155420" y="13018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27305</xdr:rowOff>
    </xdr:from>
    <xdr:ext cx="534670" cy="259080"/>
    <xdr:sp macro="" textlink="">
      <xdr:nvSpPr>
        <xdr:cNvPr id="637" name="テキスト ボックス 636"/>
        <xdr:cNvSpPr txBox="1"/>
      </xdr:nvSpPr>
      <xdr:spPr>
        <a:xfrm>
          <a:off x="13943965" y="131070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105410</xdr:rowOff>
    </xdr:from>
    <xdr:to xmlns:xdr="http://schemas.openxmlformats.org/drawingml/2006/spreadsheetDrawing">
      <xdr:col>72</xdr:col>
      <xdr:colOff>38100</xdr:colOff>
      <xdr:row>78</xdr:row>
      <xdr:rowOff>35560</xdr:rowOff>
    </xdr:to>
    <xdr:sp macro="" textlink="">
      <xdr:nvSpPr>
        <xdr:cNvPr id="638" name="楕円 637"/>
        <xdr:cNvSpPr/>
      </xdr:nvSpPr>
      <xdr:spPr>
        <a:xfrm>
          <a:off x="13291820" y="1301750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26670</xdr:rowOff>
    </xdr:from>
    <xdr:ext cx="534035" cy="259080"/>
    <xdr:sp macro="" textlink="">
      <xdr:nvSpPr>
        <xdr:cNvPr id="639" name="テキスト ボックス 638"/>
        <xdr:cNvSpPr txBox="1"/>
      </xdr:nvSpPr>
      <xdr:spPr>
        <a:xfrm>
          <a:off x="13080365" y="131064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105410</xdr:rowOff>
    </xdr:from>
    <xdr:to xmlns:xdr="http://schemas.openxmlformats.org/drawingml/2006/spreadsheetDrawing">
      <xdr:col>67</xdr:col>
      <xdr:colOff>101600</xdr:colOff>
      <xdr:row>78</xdr:row>
      <xdr:rowOff>35560</xdr:rowOff>
    </xdr:to>
    <xdr:sp macro="" textlink="">
      <xdr:nvSpPr>
        <xdr:cNvPr id="640" name="楕円 639"/>
        <xdr:cNvSpPr/>
      </xdr:nvSpPr>
      <xdr:spPr>
        <a:xfrm>
          <a:off x="12423140" y="13017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26670</xdr:rowOff>
    </xdr:from>
    <xdr:ext cx="534035" cy="259080"/>
    <xdr:sp macro="" textlink="">
      <xdr:nvSpPr>
        <xdr:cNvPr id="641" name="テキスト ボックス 640"/>
        <xdr:cNvSpPr txBox="1"/>
      </xdr:nvSpPr>
      <xdr:spPr>
        <a:xfrm>
          <a:off x="12216765" y="131064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42" name="正方形/長方形 641"/>
        <xdr:cNvSpPr/>
      </xdr:nvSpPr>
      <xdr:spPr>
        <a:xfrm>
          <a:off x="12115800" y="139750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140335</xdr:rowOff>
    </xdr:to>
    <xdr:sp macro="" textlink="">
      <xdr:nvSpPr>
        <xdr:cNvPr id="643" name="正方形/長方形 642"/>
        <xdr:cNvSpPr/>
      </xdr:nvSpPr>
      <xdr:spPr>
        <a:xfrm>
          <a:off x="122377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44" name="正方形/長方形 643"/>
        <xdr:cNvSpPr/>
      </xdr:nvSpPr>
      <xdr:spPr>
        <a:xfrm>
          <a:off x="122377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140335</xdr:rowOff>
    </xdr:to>
    <xdr:sp macro="" textlink="">
      <xdr:nvSpPr>
        <xdr:cNvPr id="645" name="正方形/長方形 644"/>
        <xdr:cNvSpPr/>
      </xdr:nvSpPr>
      <xdr:spPr>
        <a:xfrm>
          <a:off x="132283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46" name="正方形/長方形 645"/>
        <xdr:cNvSpPr/>
      </xdr:nvSpPr>
      <xdr:spPr>
        <a:xfrm>
          <a:off x="132283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140335</xdr:rowOff>
    </xdr:to>
    <xdr:sp macro="" textlink="">
      <xdr:nvSpPr>
        <xdr:cNvPr id="647" name="正方形/長方形 646"/>
        <xdr:cNvSpPr/>
      </xdr:nvSpPr>
      <xdr:spPr>
        <a:xfrm>
          <a:off x="1434084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48" name="正方形/長方形 647"/>
        <xdr:cNvSpPr/>
      </xdr:nvSpPr>
      <xdr:spPr>
        <a:xfrm>
          <a:off x="1434084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34,487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49" name="正方形/長方形 648"/>
        <xdr:cNvSpPr/>
      </xdr:nvSpPr>
      <xdr:spPr>
        <a:xfrm>
          <a:off x="12115800" y="14781530"/>
          <a:ext cx="456438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5425"/>
    <xdr:sp macro="" textlink="">
      <xdr:nvSpPr>
        <xdr:cNvPr id="650" name="テキスト ボックス 649"/>
        <xdr:cNvSpPr txBox="1"/>
      </xdr:nvSpPr>
      <xdr:spPr>
        <a:xfrm>
          <a:off x="12077700" y="145948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51" name="直線コネクタ 650"/>
        <xdr:cNvCxnSpPr/>
      </xdr:nvCxnSpPr>
      <xdr:spPr>
        <a:xfrm>
          <a:off x="12115800" y="17056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52" name="直線コネクタ 651"/>
        <xdr:cNvCxnSpPr/>
      </xdr:nvCxnSpPr>
      <xdr:spPr>
        <a:xfrm>
          <a:off x="12115800" y="16675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53" name="テキスト ボックス 652"/>
        <xdr:cNvSpPr txBox="1"/>
      </xdr:nvSpPr>
      <xdr:spPr>
        <a:xfrm>
          <a:off x="11871960" y="165328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54" name="直線コネクタ 653"/>
        <xdr:cNvCxnSpPr/>
      </xdr:nvCxnSpPr>
      <xdr:spPr>
        <a:xfrm>
          <a:off x="12115800" y="16294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4995" cy="259080"/>
    <xdr:sp macro="" textlink="">
      <xdr:nvSpPr>
        <xdr:cNvPr id="655" name="テキスト ボックス 654"/>
        <xdr:cNvSpPr txBox="1"/>
      </xdr:nvSpPr>
      <xdr:spPr>
        <a:xfrm>
          <a:off x="11535410" y="16151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56" name="直線コネクタ 655"/>
        <xdr:cNvCxnSpPr/>
      </xdr:nvCxnSpPr>
      <xdr:spPr>
        <a:xfrm>
          <a:off x="12115800" y="15913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4995" cy="258445"/>
    <xdr:sp macro="" textlink="">
      <xdr:nvSpPr>
        <xdr:cNvPr id="657" name="テキスト ボックス 656"/>
        <xdr:cNvSpPr txBox="1"/>
      </xdr:nvSpPr>
      <xdr:spPr>
        <a:xfrm>
          <a:off x="11535410" y="157708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58" name="直線コネクタ 657"/>
        <xdr:cNvCxnSpPr/>
      </xdr:nvCxnSpPr>
      <xdr:spPr>
        <a:xfrm>
          <a:off x="12115800" y="15532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4995" cy="259080"/>
    <xdr:sp macro="" textlink="">
      <xdr:nvSpPr>
        <xdr:cNvPr id="659" name="テキスト ボックス 658"/>
        <xdr:cNvSpPr txBox="1"/>
      </xdr:nvSpPr>
      <xdr:spPr>
        <a:xfrm>
          <a:off x="11535410" y="15389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60" name="直線コネクタ 659"/>
        <xdr:cNvCxnSpPr/>
      </xdr:nvCxnSpPr>
      <xdr:spPr>
        <a:xfrm>
          <a:off x="12115800" y="151549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4995" cy="258445"/>
    <xdr:sp macro="" textlink="">
      <xdr:nvSpPr>
        <xdr:cNvPr id="661" name="テキスト ボックス 660"/>
        <xdr:cNvSpPr txBox="1"/>
      </xdr:nvSpPr>
      <xdr:spPr>
        <a:xfrm>
          <a:off x="11535410" y="150164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62" name="直線コネクタ 661"/>
        <xdr:cNvCxnSpPr/>
      </xdr:nvCxnSpPr>
      <xdr:spPr>
        <a:xfrm>
          <a:off x="12115800" y="147815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63" name="テキスト ボックス 662"/>
        <xdr:cNvSpPr txBox="1"/>
      </xdr:nvSpPr>
      <xdr:spPr>
        <a:xfrm>
          <a:off x="11535410"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4" name="積立金グラフ枠"/>
        <xdr:cNvSpPr/>
      </xdr:nvSpPr>
      <xdr:spPr>
        <a:xfrm>
          <a:off x="12115800" y="14781530"/>
          <a:ext cx="456438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132715</xdr:rowOff>
    </xdr:from>
    <xdr:to xmlns:xdr="http://schemas.openxmlformats.org/drawingml/2006/spreadsheetDrawing">
      <xdr:col>85</xdr:col>
      <xdr:colOff>126365</xdr:colOff>
      <xdr:row>99</xdr:row>
      <xdr:rowOff>42545</xdr:rowOff>
    </xdr:to>
    <xdr:cxnSp macro="">
      <xdr:nvCxnSpPr>
        <xdr:cNvPr id="665" name="直線コネクタ 664"/>
        <xdr:cNvCxnSpPr/>
      </xdr:nvCxnSpPr>
      <xdr:spPr>
        <a:xfrm flipV="1">
          <a:off x="15885795" y="15391765"/>
          <a:ext cx="127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46355</xdr:rowOff>
    </xdr:from>
    <xdr:ext cx="378460" cy="259080"/>
    <xdr:sp macro="" textlink="">
      <xdr:nvSpPr>
        <xdr:cNvPr id="666" name="積立金最小値テキスト"/>
        <xdr:cNvSpPr txBox="1"/>
      </xdr:nvSpPr>
      <xdr:spPr>
        <a:xfrm>
          <a:off x="15938500" y="166770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42545</xdr:rowOff>
    </xdr:from>
    <xdr:to xmlns:xdr="http://schemas.openxmlformats.org/drawingml/2006/spreadsheetDrawing">
      <xdr:col>86</xdr:col>
      <xdr:colOff>25400</xdr:colOff>
      <xdr:row>99</xdr:row>
      <xdr:rowOff>42545</xdr:rowOff>
    </xdr:to>
    <xdr:cxnSp macro="">
      <xdr:nvCxnSpPr>
        <xdr:cNvPr id="667" name="直線コネクタ 666"/>
        <xdr:cNvCxnSpPr/>
      </xdr:nvCxnSpPr>
      <xdr:spPr>
        <a:xfrm>
          <a:off x="15798800" y="166731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79375</xdr:rowOff>
    </xdr:from>
    <xdr:ext cx="598805" cy="259080"/>
    <xdr:sp macro="" textlink="">
      <xdr:nvSpPr>
        <xdr:cNvPr id="668" name="積立金最大値テキスト"/>
        <xdr:cNvSpPr txBox="1"/>
      </xdr:nvSpPr>
      <xdr:spPr>
        <a:xfrm>
          <a:off x="15938500" y="151707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336,888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132715</xdr:rowOff>
    </xdr:from>
    <xdr:to xmlns:xdr="http://schemas.openxmlformats.org/drawingml/2006/spreadsheetDrawing">
      <xdr:col>86</xdr:col>
      <xdr:colOff>25400</xdr:colOff>
      <xdr:row>91</xdr:row>
      <xdr:rowOff>132715</xdr:rowOff>
    </xdr:to>
    <xdr:cxnSp macro="">
      <xdr:nvCxnSpPr>
        <xdr:cNvPr id="669" name="直線コネクタ 668"/>
        <xdr:cNvCxnSpPr/>
      </xdr:nvCxnSpPr>
      <xdr:spPr>
        <a:xfrm>
          <a:off x="15798800" y="153917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6985</xdr:rowOff>
    </xdr:from>
    <xdr:to xmlns:xdr="http://schemas.openxmlformats.org/drawingml/2006/spreadsheetDrawing">
      <xdr:col>85</xdr:col>
      <xdr:colOff>127000</xdr:colOff>
      <xdr:row>98</xdr:row>
      <xdr:rowOff>6985</xdr:rowOff>
    </xdr:to>
    <xdr:cxnSp macro="">
      <xdr:nvCxnSpPr>
        <xdr:cNvPr id="670" name="直線コネクタ 669"/>
        <xdr:cNvCxnSpPr/>
      </xdr:nvCxnSpPr>
      <xdr:spPr>
        <a:xfrm>
          <a:off x="15069820" y="16466185"/>
          <a:ext cx="8178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137160</xdr:rowOff>
    </xdr:from>
    <xdr:ext cx="534670" cy="259080"/>
    <xdr:sp macro="" textlink="">
      <xdr:nvSpPr>
        <xdr:cNvPr id="671" name="積立金平均値テキスト"/>
        <xdr:cNvSpPr txBox="1"/>
      </xdr:nvSpPr>
      <xdr:spPr>
        <a:xfrm>
          <a:off x="15938500" y="164249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46,656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158750</xdr:rowOff>
    </xdr:from>
    <xdr:to xmlns:xdr="http://schemas.openxmlformats.org/drawingml/2006/spreadsheetDrawing">
      <xdr:col>85</xdr:col>
      <xdr:colOff>177800</xdr:colOff>
      <xdr:row>98</xdr:row>
      <xdr:rowOff>88900</xdr:rowOff>
    </xdr:to>
    <xdr:sp macro="" textlink="">
      <xdr:nvSpPr>
        <xdr:cNvPr id="672" name="フローチャート: 判断 671"/>
        <xdr:cNvSpPr/>
      </xdr:nvSpPr>
      <xdr:spPr>
        <a:xfrm>
          <a:off x="15836900" y="1644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6985</xdr:rowOff>
    </xdr:from>
    <xdr:to xmlns:xdr="http://schemas.openxmlformats.org/drawingml/2006/spreadsheetDrawing">
      <xdr:col>81</xdr:col>
      <xdr:colOff>50800</xdr:colOff>
      <xdr:row>98</xdr:row>
      <xdr:rowOff>85090</xdr:rowOff>
    </xdr:to>
    <xdr:cxnSp macro="">
      <xdr:nvCxnSpPr>
        <xdr:cNvPr id="673" name="直線コネクタ 672"/>
        <xdr:cNvCxnSpPr/>
      </xdr:nvCxnSpPr>
      <xdr:spPr>
        <a:xfrm flipV="1">
          <a:off x="14206220" y="16466185"/>
          <a:ext cx="8636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98</xdr:row>
      <xdr:rowOff>8890</xdr:rowOff>
    </xdr:from>
    <xdr:to xmlns:xdr="http://schemas.openxmlformats.org/drawingml/2006/spreadsheetDrawing">
      <xdr:col>81</xdr:col>
      <xdr:colOff>101600</xdr:colOff>
      <xdr:row>98</xdr:row>
      <xdr:rowOff>110490</xdr:rowOff>
    </xdr:to>
    <xdr:sp macro="" textlink="">
      <xdr:nvSpPr>
        <xdr:cNvPr id="674" name="フローチャート: 判断 673"/>
        <xdr:cNvSpPr/>
      </xdr:nvSpPr>
      <xdr:spPr>
        <a:xfrm>
          <a:off x="15019020" y="1646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101600</xdr:rowOff>
    </xdr:from>
    <xdr:ext cx="534035" cy="259080"/>
    <xdr:sp macro="" textlink="">
      <xdr:nvSpPr>
        <xdr:cNvPr id="675" name="テキスト ボックス 674"/>
        <xdr:cNvSpPr txBox="1"/>
      </xdr:nvSpPr>
      <xdr:spPr>
        <a:xfrm>
          <a:off x="14812645" y="165608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36830</xdr:rowOff>
    </xdr:from>
    <xdr:to xmlns:xdr="http://schemas.openxmlformats.org/drawingml/2006/spreadsheetDrawing">
      <xdr:col>76</xdr:col>
      <xdr:colOff>114300</xdr:colOff>
      <xdr:row>98</xdr:row>
      <xdr:rowOff>85090</xdr:rowOff>
    </xdr:to>
    <xdr:cxnSp macro="">
      <xdr:nvCxnSpPr>
        <xdr:cNvPr id="676" name="直線コネクタ 675"/>
        <xdr:cNvCxnSpPr/>
      </xdr:nvCxnSpPr>
      <xdr:spPr>
        <a:xfrm>
          <a:off x="13342620" y="16496030"/>
          <a:ext cx="8636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98</xdr:row>
      <xdr:rowOff>4445</xdr:rowOff>
    </xdr:from>
    <xdr:to xmlns:xdr="http://schemas.openxmlformats.org/drawingml/2006/spreadsheetDrawing">
      <xdr:col>76</xdr:col>
      <xdr:colOff>165100</xdr:colOff>
      <xdr:row>98</xdr:row>
      <xdr:rowOff>106045</xdr:rowOff>
    </xdr:to>
    <xdr:sp macro="" textlink="">
      <xdr:nvSpPr>
        <xdr:cNvPr id="677" name="フローチャート: 判断 676"/>
        <xdr:cNvSpPr/>
      </xdr:nvSpPr>
      <xdr:spPr>
        <a:xfrm>
          <a:off x="14155420" y="1646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122555</xdr:rowOff>
    </xdr:from>
    <xdr:ext cx="534670" cy="258445"/>
    <xdr:sp macro="" textlink="">
      <xdr:nvSpPr>
        <xdr:cNvPr id="678" name="テキスト ボックス 677"/>
        <xdr:cNvSpPr txBox="1"/>
      </xdr:nvSpPr>
      <xdr:spPr>
        <a:xfrm>
          <a:off x="13943965" y="162388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36830</xdr:rowOff>
    </xdr:from>
    <xdr:to xmlns:xdr="http://schemas.openxmlformats.org/drawingml/2006/spreadsheetDrawing">
      <xdr:col>71</xdr:col>
      <xdr:colOff>177800</xdr:colOff>
      <xdr:row>98</xdr:row>
      <xdr:rowOff>89535</xdr:rowOff>
    </xdr:to>
    <xdr:cxnSp macro="">
      <xdr:nvCxnSpPr>
        <xdr:cNvPr id="679" name="直線コネクタ 678"/>
        <xdr:cNvCxnSpPr/>
      </xdr:nvCxnSpPr>
      <xdr:spPr>
        <a:xfrm flipV="1">
          <a:off x="12473940" y="16496030"/>
          <a:ext cx="86868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160655</xdr:rowOff>
    </xdr:from>
    <xdr:to xmlns:xdr="http://schemas.openxmlformats.org/drawingml/2006/spreadsheetDrawing">
      <xdr:col>72</xdr:col>
      <xdr:colOff>38100</xdr:colOff>
      <xdr:row>98</xdr:row>
      <xdr:rowOff>90805</xdr:rowOff>
    </xdr:to>
    <xdr:sp macro="" textlink="">
      <xdr:nvSpPr>
        <xdr:cNvPr id="680" name="フローチャート: 判断 679"/>
        <xdr:cNvSpPr/>
      </xdr:nvSpPr>
      <xdr:spPr>
        <a:xfrm>
          <a:off x="13291820" y="1644840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81915</xdr:rowOff>
    </xdr:from>
    <xdr:ext cx="534035" cy="259080"/>
    <xdr:sp macro="" textlink="">
      <xdr:nvSpPr>
        <xdr:cNvPr id="681" name="テキスト ボックス 680"/>
        <xdr:cNvSpPr txBox="1"/>
      </xdr:nvSpPr>
      <xdr:spPr>
        <a:xfrm>
          <a:off x="13080365" y="165411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60960</xdr:rowOff>
    </xdr:from>
    <xdr:to xmlns:xdr="http://schemas.openxmlformats.org/drawingml/2006/spreadsheetDrawing">
      <xdr:col>67</xdr:col>
      <xdr:colOff>101600</xdr:colOff>
      <xdr:row>98</xdr:row>
      <xdr:rowOff>162560</xdr:rowOff>
    </xdr:to>
    <xdr:sp macro="" textlink="">
      <xdr:nvSpPr>
        <xdr:cNvPr id="682" name="フローチャート: 判断 681"/>
        <xdr:cNvSpPr/>
      </xdr:nvSpPr>
      <xdr:spPr>
        <a:xfrm>
          <a:off x="12423140" y="1652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153670</xdr:rowOff>
    </xdr:from>
    <xdr:ext cx="534035" cy="259080"/>
    <xdr:sp macro="" textlink="">
      <xdr:nvSpPr>
        <xdr:cNvPr id="683" name="テキスト ボックス 682"/>
        <xdr:cNvSpPr txBox="1"/>
      </xdr:nvSpPr>
      <xdr:spPr>
        <a:xfrm>
          <a:off x="12216765" y="16612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84" name="テキスト ボックス 683"/>
        <xdr:cNvSpPr txBox="1"/>
      </xdr:nvSpPr>
      <xdr:spPr>
        <a:xfrm>
          <a:off x="157022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685" name="テキスト ボックス 684"/>
        <xdr:cNvSpPr txBox="1"/>
      </xdr:nvSpPr>
      <xdr:spPr>
        <a:xfrm>
          <a:off x="148844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86" name="テキスト ボックス 685"/>
        <xdr:cNvSpPr txBox="1"/>
      </xdr:nvSpPr>
      <xdr:spPr>
        <a:xfrm>
          <a:off x="14020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87" name="テキスト ボックス 686"/>
        <xdr:cNvSpPr txBox="1"/>
      </xdr:nvSpPr>
      <xdr:spPr>
        <a:xfrm>
          <a:off x="131572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688" name="テキスト ボックス 687"/>
        <xdr:cNvSpPr txBox="1"/>
      </xdr:nvSpPr>
      <xdr:spPr>
        <a:xfrm>
          <a:off x="1228852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127635</xdr:rowOff>
    </xdr:from>
    <xdr:to xmlns:xdr="http://schemas.openxmlformats.org/drawingml/2006/spreadsheetDrawing">
      <xdr:col>85</xdr:col>
      <xdr:colOff>177800</xdr:colOff>
      <xdr:row>98</xdr:row>
      <xdr:rowOff>57785</xdr:rowOff>
    </xdr:to>
    <xdr:sp macro="" textlink="">
      <xdr:nvSpPr>
        <xdr:cNvPr id="689" name="楕円 688"/>
        <xdr:cNvSpPr/>
      </xdr:nvSpPr>
      <xdr:spPr>
        <a:xfrm>
          <a:off x="15836900" y="1641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150495</xdr:rowOff>
    </xdr:from>
    <xdr:ext cx="534670" cy="259080"/>
    <xdr:sp macro="" textlink="">
      <xdr:nvSpPr>
        <xdr:cNvPr id="690" name="積立金該当値テキスト"/>
        <xdr:cNvSpPr txBox="1"/>
      </xdr:nvSpPr>
      <xdr:spPr>
        <a:xfrm>
          <a:off x="15938500" y="162667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54,776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127635</xdr:rowOff>
    </xdr:from>
    <xdr:to xmlns:xdr="http://schemas.openxmlformats.org/drawingml/2006/spreadsheetDrawing">
      <xdr:col>81</xdr:col>
      <xdr:colOff>101600</xdr:colOff>
      <xdr:row>98</xdr:row>
      <xdr:rowOff>57785</xdr:rowOff>
    </xdr:to>
    <xdr:sp macro="" textlink="">
      <xdr:nvSpPr>
        <xdr:cNvPr id="691" name="楕円 690"/>
        <xdr:cNvSpPr/>
      </xdr:nvSpPr>
      <xdr:spPr>
        <a:xfrm>
          <a:off x="15019020" y="1641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74930</xdr:rowOff>
    </xdr:from>
    <xdr:ext cx="534035" cy="258445"/>
    <xdr:sp macro="" textlink="">
      <xdr:nvSpPr>
        <xdr:cNvPr id="692" name="テキスト ボックス 691"/>
        <xdr:cNvSpPr txBox="1"/>
      </xdr:nvSpPr>
      <xdr:spPr>
        <a:xfrm>
          <a:off x="14812645" y="161912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34290</xdr:rowOff>
    </xdr:from>
    <xdr:to xmlns:xdr="http://schemas.openxmlformats.org/drawingml/2006/spreadsheetDrawing">
      <xdr:col>76</xdr:col>
      <xdr:colOff>165100</xdr:colOff>
      <xdr:row>98</xdr:row>
      <xdr:rowOff>135890</xdr:rowOff>
    </xdr:to>
    <xdr:sp macro="" textlink="">
      <xdr:nvSpPr>
        <xdr:cNvPr id="693" name="楕円 692"/>
        <xdr:cNvSpPr/>
      </xdr:nvSpPr>
      <xdr:spPr>
        <a:xfrm>
          <a:off x="14155420" y="1649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127000</xdr:rowOff>
    </xdr:from>
    <xdr:ext cx="534670" cy="259080"/>
    <xdr:sp macro="" textlink="">
      <xdr:nvSpPr>
        <xdr:cNvPr id="694" name="テキスト ボックス 693"/>
        <xdr:cNvSpPr txBox="1"/>
      </xdr:nvSpPr>
      <xdr:spPr>
        <a:xfrm>
          <a:off x="13943965" y="165862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157480</xdr:rowOff>
    </xdr:from>
    <xdr:to xmlns:xdr="http://schemas.openxmlformats.org/drawingml/2006/spreadsheetDrawing">
      <xdr:col>72</xdr:col>
      <xdr:colOff>38100</xdr:colOff>
      <xdr:row>98</xdr:row>
      <xdr:rowOff>87630</xdr:rowOff>
    </xdr:to>
    <xdr:sp macro="" textlink="">
      <xdr:nvSpPr>
        <xdr:cNvPr id="695" name="楕円 694"/>
        <xdr:cNvSpPr/>
      </xdr:nvSpPr>
      <xdr:spPr>
        <a:xfrm>
          <a:off x="13291820" y="164452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104140</xdr:rowOff>
    </xdr:from>
    <xdr:ext cx="534035" cy="259080"/>
    <xdr:sp macro="" textlink="">
      <xdr:nvSpPr>
        <xdr:cNvPr id="696" name="テキスト ボックス 695"/>
        <xdr:cNvSpPr txBox="1"/>
      </xdr:nvSpPr>
      <xdr:spPr>
        <a:xfrm>
          <a:off x="13080365" y="162204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38735</xdr:rowOff>
    </xdr:from>
    <xdr:to xmlns:xdr="http://schemas.openxmlformats.org/drawingml/2006/spreadsheetDrawing">
      <xdr:col>67</xdr:col>
      <xdr:colOff>101600</xdr:colOff>
      <xdr:row>98</xdr:row>
      <xdr:rowOff>140335</xdr:rowOff>
    </xdr:to>
    <xdr:sp macro="" textlink="">
      <xdr:nvSpPr>
        <xdr:cNvPr id="697" name="楕円 696"/>
        <xdr:cNvSpPr/>
      </xdr:nvSpPr>
      <xdr:spPr>
        <a:xfrm>
          <a:off x="12423140" y="1649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156845</xdr:rowOff>
    </xdr:from>
    <xdr:ext cx="534035" cy="258445"/>
    <xdr:sp macro="" textlink="">
      <xdr:nvSpPr>
        <xdr:cNvPr id="698" name="テキスト ボックス 697"/>
        <xdr:cNvSpPr txBox="1"/>
      </xdr:nvSpPr>
      <xdr:spPr>
        <a:xfrm>
          <a:off x="12216765" y="162731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699" name="正方形/長方形 698"/>
        <xdr:cNvSpPr/>
      </xdr:nvSpPr>
      <xdr:spPr>
        <a:xfrm>
          <a:off x="17800320" y="39166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140335</xdr:rowOff>
    </xdr:to>
    <xdr:sp macro="" textlink="">
      <xdr:nvSpPr>
        <xdr:cNvPr id="700" name="正方形/長方形 699"/>
        <xdr:cNvSpPr/>
      </xdr:nvSpPr>
      <xdr:spPr>
        <a:xfrm>
          <a:off x="179273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1" name="正方形/長方形 700"/>
        <xdr:cNvSpPr/>
      </xdr:nvSpPr>
      <xdr:spPr>
        <a:xfrm>
          <a:off x="179273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140335</xdr:rowOff>
    </xdr:to>
    <xdr:sp macro="" textlink="">
      <xdr:nvSpPr>
        <xdr:cNvPr id="702" name="正方形/長方形 701"/>
        <xdr:cNvSpPr/>
      </xdr:nvSpPr>
      <xdr:spPr>
        <a:xfrm>
          <a:off x="1891284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03" name="正方形/長方形 702"/>
        <xdr:cNvSpPr/>
      </xdr:nvSpPr>
      <xdr:spPr>
        <a:xfrm>
          <a:off x="1891284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140335</xdr:rowOff>
    </xdr:to>
    <xdr:sp macro="" textlink="">
      <xdr:nvSpPr>
        <xdr:cNvPr id="704" name="正方形/長方形 703"/>
        <xdr:cNvSpPr/>
      </xdr:nvSpPr>
      <xdr:spPr>
        <a:xfrm>
          <a:off x="2002536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05" name="正方形/長方形 704"/>
        <xdr:cNvSpPr/>
      </xdr:nvSpPr>
      <xdr:spPr>
        <a:xfrm>
          <a:off x="2002536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06" name="正方形/長方形 705"/>
        <xdr:cNvSpPr/>
      </xdr:nvSpPr>
      <xdr:spPr>
        <a:xfrm>
          <a:off x="17800320" y="47231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885" cy="225425"/>
    <xdr:sp macro="" textlink="">
      <xdr:nvSpPr>
        <xdr:cNvPr id="707" name="テキスト ボックス 706"/>
        <xdr:cNvSpPr txBox="1"/>
      </xdr:nvSpPr>
      <xdr:spPr>
        <a:xfrm>
          <a:off x="1776730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08" name="直線コネクタ 707"/>
        <xdr:cNvCxnSpPr/>
      </xdr:nvCxnSpPr>
      <xdr:spPr>
        <a:xfrm>
          <a:off x="17800320" y="6959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140335</xdr:rowOff>
    </xdr:from>
    <xdr:to xmlns:xdr="http://schemas.openxmlformats.org/drawingml/2006/spreadsheetDrawing">
      <xdr:col>120</xdr:col>
      <xdr:colOff>114300</xdr:colOff>
      <xdr:row>38</xdr:row>
      <xdr:rowOff>140335</xdr:rowOff>
    </xdr:to>
    <xdr:cxnSp macro="">
      <xdr:nvCxnSpPr>
        <xdr:cNvPr id="709" name="直線コネクタ 708"/>
        <xdr:cNvCxnSpPr/>
      </xdr:nvCxnSpPr>
      <xdr:spPr>
        <a:xfrm>
          <a:off x="17800320" y="65144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167640</xdr:rowOff>
    </xdr:from>
    <xdr:ext cx="248920" cy="259080"/>
    <xdr:sp macro="" textlink="">
      <xdr:nvSpPr>
        <xdr:cNvPr id="710" name="テキスト ボックス 709"/>
        <xdr:cNvSpPr txBox="1"/>
      </xdr:nvSpPr>
      <xdr:spPr>
        <a:xfrm>
          <a:off x="17561560" y="637413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11" name="直線コネクタ 710"/>
        <xdr:cNvCxnSpPr/>
      </xdr:nvCxnSpPr>
      <xdr:spPr>
        <a:xfrm>
          <a:off x="17800320" y="60642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58445"/>
    <xdr:sp macro="" textlink="">
      <xdr:nvSpPr>
        <xdr:cNvPr id="712" name="テキスト ボックス 711"/>
        <xdr:cNvSpPr txBox="1"/>
      </xdr:nvSpPr>
      <xdr:spPr>
        <a:xfrm>
          <a:off x="17284065" y="592582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13" name="直線コネクタ 712"/>
        <xdr:cNvCxnSpPr/>
      </xdr:nvCxnSpPr>
      <xdr:spPr>
        <a:xfrm>
          <a:off x="17800320" y="56184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59080"/>
    <xdr:sp macro="" textlink="">
      <xdr:nvSpPr>
        <xdr:cNvPr id="714" name="テキスト ボックス 713"/>
        <xdr:cNvSpPr txBox="1"/>
      </xdr:nvSpPr>
      <xdr:spPr>
        <a:xfrm>
          <a:off x="17284065" y="54800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140335</xdr:rowOff>
    </xdr:from>
    <xdr:to xmlns:xdr="http://schemas.openxmlformats.org/drawingml/2006/spreadsheetDrawing">
      <xdr:col>120</xdr:col>
      <xdr:colOff>114300</xdr:colOff>
      <xdr:row>30</xdr:row>
      <xdr:rowOff>140335</xdr:rowOff>
    </xdr:to>
    <xdr:cxnSp macro="">
      <xdr:nvCxnSpPr>
        <xdr:cNvPr id="715" name="直線コネクタ 714"/>
        <xdr:cNvCxnSpPr/>
      </xdr:nvCxnSpPr>
      <xdr:spPr>
        <a:xfrm>
          <a:off x="17800320" y="51733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167640</xdr:rowOff>
    </xdr:from>
    <xdr:ext cx="531495" cy="259080"/>
    <xdr:sp macro="" textlink="">
      <xdr:nvSpPr>
        <xdr:cNvPr id="716" name="テキスト ボックス 715"/>
        <xdr:cNvSpPr txBox="1"/>
      </xdr:nvSpPr>
      <xdr:spPr>
        <a:xfrm>
          <a:off x="17284065" y="50330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17" name="直線コネクタ 716"/>
        <xdr:cNvCxnSpPr/>
      </xdr:nvCxnSpPr>
      <xdr:spPr>
        <a:xfrm>
          <a:off x="17800320" y="47231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18" name="テキスト ボックス 717"/>
        <xdr:cNvSpPr txBox="1"/>
      </xdr:nvSpPr>
      <xdr:spPr>
        <a:xfrm>
          <a:off x="17284065" y="45847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9" name="投資及び出資金グラフ枠"/>
        <xdr:cNvSpPr/>
      </xdr:nvSpPr>
      <xdr:spPr>
        <a:xfrm>
          <a:off x="17800320" y="47231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36195</xdr:rowOff>
    </xdr:from>
    <xdr:to xmlns:xdr="http://schemas.openxmlformats.org/drawingml/2006/spreadsheetDrawing">
      <xdr:col>116</xdr:col>
      <xdr:colOff>62865</xdr:colOff>
      <xdr:row>38</xdr:row>
      <xdr:rowOff>140335</xdr:rowOff>
    </xdr:to>
    <xdr:cxnSp macro="">
      <xdr:nvCxnSpPr>
        <xdr:cNvPr id="720" name="直線コネクタ 719"/>
        <xdr:cNvCxnSpPr/>
      </xdr:nvCxnSpPr>
      <xdr:spPr>
        <a:xfrm flipV="1">
          <a:off x="21570315" y="5069205"/>
          <a:ext cx="127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9555" cy="258445"/>
    <xdr:sp macro="" textlink="">
      <xdr:nvSpPr>
        <xdr:cNvPr id="721" name="投資及び出資金最小値テキスト"/>
        <xdr:cNvSpPr txBox="1"/>
      </xdr:nvSpPr>
      <xdr:spPr>
        <a:xfrm>
          <a:off x="21623020" y="65176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140335</xdr:rowOff>
    </xdr:from>
    <xdr:to xmlns:xdr="http://schemas.openxmlformats.org/drawingml/2006/spreadsheetDrawing">
      <xdr:col>116</xdr:col>
      <xdr:colOff>152400</xdr:colOff>
      <xdr:row>38</xdr:row>
      <xdr:rowOff>140335</xdr:rowOff>
    </xdr:to>
    <xdr:cxnSp macro="">
      <xdr:nvCxnSpPr>
        <xdr:cNvPr id="722" name="直線コネクタ 721"/>
        <xdr:cNvCxnSpPr/>
      </xdr:nvCxnSpPr>
      <xdr:spPr>
        <a:xfrm>
          <a:off x="21488400" y="65144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154305</xdr:rowOff>
    </xdr:from>
    <xdr:ext cx="534670" cy="259080"/>
    <xdr:sp macro="" textlink="">
      <xdr:nvSpPr>
        <xdr:cNvPr id="723" name="投資及び出資金最大値テキスト"/>
        <xdr:cNvSpPr txBox="1"/>
      </xdr:nvSpPr>
      <xdr:spPr>
        <a:xfrm>
          <a:off x="21623020" y="48520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36195</xdr:rowOff>
    </xdr:from>
    <xdr:to xmlns:xdr="http://schemas.openxmlformats.org/drawingml/2006/spreadsheetDrawing">
      <xdr:col>116</xdr:col>
      <xdr:colOff>152400</xdr:colOff>
      <xdr:row>30</xdr:row>
      <xdr:rowOff>36195</xdr:rowOff>
    </xdr:to>
    <xdr:cxnSp macro="">
      <xdr:nvCxnSpPr>
        <xdr:cNvPr id="724" name="直線コネクタ 723"/>
        <xdr:cNvCxnSpPr/>
      </xdr:nvCxnSpPr>
      <xdr:spPr>
        <a:xfrm>
          <a:off x="21488400" y="50692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140335</xdr:rowOff>
    </xdr:from>
    <xdr:to xmlns:xdr="http://schemas.openxmlformats.org/drawingml/2006/spreadsheetDrawing">
      <xdr:col>116</xdr:col>
      <xdr:colOff>63500</xdr:colOff>
      <xdr:row>38</xdr:row>
      <xdr:rowOff>140335</xdr:rowOff>
    </xdr:to>
    <xdr:cxnSp macro="">
      <xdr:nvCxnSpPr>
        <xdr:cNvPr id="725" name="直線コネクタ 724"/>
        <xdr:cNvCxnSpPr/>
      </xdr:nvCxnSpPr>
      <xdr:spPr>
        <a:xfrm>
          <a:off x="20759420" y="651446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167640</xdr:rowOff>
    </xdr:from>
    <xdr:ext cx="469900" cy="259080"/>
    <xdr:sp macro="" textlink="">
      <xdr:nvSpPr>
        <xdr:cNvPr id="726" name="投資及び出資金平均値テキスト"/>
        <xdr:cNvSpPr txBox="1"/>
      </xdr:nvSpPr>
      <xdr:spPr>
        <a:xfrm>
          <a:off x="21623020" y="62064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146685</xdr:rowOff>
    </xdr:from>
    <xdr:to xmlns:xdr="http://schemas.openxmlformats.org/drawingml/2006/spreadsheetDrawing">
      <xdr:col>116</xdr:col>
      <xdr:colOff>114300</xdr:colOff>
      <xdr:row>38</xdr:row>
      <xdr:rowOff>76835</xdr:rowOff>
    </xdr:to>
    <xdr:sp macro="" textlink="">
      <xdr:nvSpPr>
        <xdr:cNvPr id="727" name="フローチャート: 判断 726"/>
        <xdr:cNvSpPr/>
      </xdr:nvSpPr>
      <xdr:spPr>
        <a:xfrm>
          <a:off x="21521420" y="6353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140335</xdr:rowOff>
    </xdr:from>
    <xdr:to xmlns:xdr="http://schemas.openxmlformats.org/drawingml/2006/spreadsheetDrawing">
      <xdr:col>111</xdr:col>
      <xdr:colOff>177800</xdr:colOff>
      <xdr:row>38</xdr:row>
      <xdr:rowOff>140335</xdr:rowOff>
    </xdr:to>
    <xdr:cxnSp macro="">
      <xdr:nvCxnSpPr>
        <xdr:cNvPr id="728" name="直線コネクタ 727"/>
        <xdr:cNvCxnSpPr/>
      </xdr:nvCxnSpPr>
      <xdr:spPr>
        <a:xfrm>
          <a:off x="19890740" y="6514465"/>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3175</xdr:rowOff>
    </xdr:from>
    <xdr:to xmlns:xdr="http://schemas.openxmlformats.org/drawingml/2006/spreadsheetDrawing">
      <xdr:col>112</xdr:col>
      <xdr:colOff>38100</xdr:colOff>
      <xdr:row>38</xdr:row>
      <xdr:rowOff>104775</xdr:rowOff>
    </xdr:to>
    <xdr:sp macro="" textlink="">
      <xdr:nvSpPr>
        <xdr:cNvPr id="729" name="フローチャート: 判断 728"/>
        <xdr:cNvSpPr/>
      </xdr:nvSpPr>
      <xdr:spPr>
        <a:xfrm>
          <a:off x="20708620" y="637730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120650</xdr:rowOff>
    </xdr:from>
    <xdr:ext cx="469900" cy="259080"/>
    <xdr:sp macro="" textlink="">
      <xdr:nvSpPr>
        <xdr:cNvPr id="730" name="テキスト ボックス 729"/>
        <xdr:cNvSpPr txBox="1"/>
      </xdr:nvSpPr>
      <xdr:spPr>
        <a:xfrm>
          <a:off x="20529550" y="6159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140335</xdr:rowOff>
    </xdr:from>
    <xdr:to xmlns:xdr="http://schemas.openxmlformats.org/drawingml/2006/spreadsheetDrawing">
      <xdr:col>107</xdr:col>
      <xdr:colOff>50800</xdr:colOff>
      <xdr:row>38</xdr:row>
      <xdr:rowOff>140335</xdr:rowOff>
    </xdr:to>
    <xdr:cxnSp macro="">
      <xdr:nvCxnSpPr>
        <xdr:cNvPr id="731" name="直線コネクタ 730"/>
        <xdr:cNvCxnSpPr/>
      </xdr:nvCxnSpPr>
      <xdr:spPr>
        <a:xfrm>
          <a:off x="19027140" y="651446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11430</xdr:rowOff>
    </xdr:from>
    <xdr:to xmlns:xdr="http://schemas.openxmlformats.org/drawingml/2006/spreadsheetDrawing">
      <xdr:col>107</xdr:col>
      <xdr:colOff>101600</xdr:colOff>
      <xdr:row>38</xdr:row>
      <xdr:rowOff>113030</xdr:rowOff>
    </xdr:to>
    <xdr:sp macro="" textlink="">
      <xdr:nvSpPr>
        <xdr:cNvPr id="732" name="フローチャート: 判断 731"/>
        <xdr:cNvSpPr/>
      </xdr:nvSpPr>
      <xdr:spPr>
        <a:xfrm>
          <a:off x="1983994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129540</xdr:rowOff>
    </xdr:from>
    <xdr:ext cx="469265" cy="258445"/>
    <xdr:sp macro="" textlink="">
      <xdr:nvSpPr>
        <xdr:cNvPr id="733" name="テキスト ボックス 732"/>
        <xdr:cNvSpPr txBox="1"/>
      </xdr:nvSpPr>
      <xdr:spPr>
        <a:xfrm>
          <a:off x="19660870" y="61683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140335</xdr:rowOff>
    </xdr:from>
    <xdr:to xmlns:xdr="http://schemas.openxmlformats.org/drawingml/2006/spreadsheetDrawing">
      <xdr:col>102</xdr:col>
      <xdr:colOff>114300</xdr:colOff>
      <xdr:row>38</xdr:row>
      <xdr:rowOff>140335</xdr:rowOff>
    </xdr:to>
    <xdr:cxnSp macro="">
      <xdr:nvCxnSpPr>
        <xdr:cNvPr id="734" name="直線コネクタ 733"/>
        <xdr:cNvCxnSpPr/>
      </xdr:nvCxnSpPr>
      <xdr:spPr>
        <a:xfrm>
          <a:off x="18163540" y="651446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167640</xdr:rowOff>
    </xdr:from>
    <xdr:to xmlns:xdr="http://schemas.openxmlformats.org/drawingml/2006/spreadsheetDrawing">
      <xdr:col>102</xdr:col>
      <xdr:colOff>165100</xdr:colOff>
      <xdr:row>38</xdr:row>
      <xdr:rowOff>101600</xdr:rowOff>
    </xdr:to>
    <xdr:sp macro="" textlink="">
      <xdr:nvSpPr>
        <xdr:cNvPr id="735" name="フローチャート: 判断 734"/>
        <xdr:cNvSpPr/>
      </xdr:nvSpPr>
      <xdr:spPr>
        <a:xfrm>
          <a:off x="18976340" y="637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118110</xdr:rowOff>
    </xdr:from>
    <xdr:ext cx="469265" cy="259080"/>
    <xdr:sp macro="" textlink="">
      <xdr:nvSpPr>
        <xdr:cNvPr id="736" name="テキスト ボックス 735"/>
        <xdr:cNvSpPr txBox="1"/>
      </xdr:nvSpPr>
      <xdr:spPr>
        <a:xfrm>
          <a:off x="18797270" y="61569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161925</xdr:rowOff>
    </xdr:from>
    <xdr:to xmlns:xdr="http://schemas.openxmlformats.org/drawingml/2006/spreadsheetDrawing">
      <xdr:col>98</xdr:col>
      <xdr:colOff>38100</xdr:colOff>
      <xdr:row>38</xdr:row>
      <xdr:rowOff>92075</xdr:rowOff>
    </xdr:to>
    <xdr:sp macro="" textlink="">
      <xdr:nvSpPr>
        <xdr:cNvPr id="737" name="フローチャート: 判断 736"/>
        <xdr:cNvSpPr/>
      </xdr:nvSpPr>
      <xdr:spPr>
        <a:xfrm>
          <a:off x="18112740" y="636841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108585</xdr:rowOff>
    </xdr:from>
    <xdr:ext cx="469900" cy="258445"/>
    <xdr:sp macro="" textlink="">
      <xdr:nvSpPr>
        <xdr:cNvPr id="738" name="テキスト ボックス 737"/>
        <xdr:cNvSpPr txBox="1"/>
      </xdr:nvSpPr>
      <xdr:spPr>
        <a:xfrm>
          <a:off x="17933670" y="61474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1365" cy="259080"/>
    <xdr:sp macro="" textlink="">
      <xdr:nvSpPr>
        <xdr:cNvPr id="739" name="テキスト ボックス 738"/>
        <xdr:cNvSpPr txBox="1"/>
      </xdr:nvSpPr>
      <xdr:spPr>
        <a:xfrm>
          <a:off x="213868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0" name="テキスト ボックス 739"/>
        <xdr:cNvSpPr txBox="1"/>
      </xdr:nvSpPr>
      <xdr:spPr>
        <a:xfrm>
          <a:off x="205740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1365" cy="259080"/>
    <xdr:sp macro="" textlink="">
      <xdr:nvSpPr>
        <xdr:cNvPr id="741" name="テキスト ボックス 740"/>
        <xdr:cNvSpPr txBox="1"/>
      </xdr:nvSpPr>
      <xdr:spPr>
        <a:xfrm>
          <a:off x="1970532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2" name="テキスト ボックス 741"/>
        <xdr:cNvSpPr txBox="1"/>
      </xdr:nvSpPr>
      <xdr:spPr>
        <a:xfrm>
          <a:off x="188417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43" name="テキスト ボックス 742"/>
        <xdr:cNvSpPr txBox="1"/>
      </xdr:nvSpPr>
      <xdr:spPr>
        <a:xfrm>
          <a:off x="179781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44" name="楕円 743"/>
        <xdr:cNvSpPr/>
      </xdr:nvSpPr>
      <xdr:spPr>
        <a:xfrm>
          <a:off x="21521420"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3810</xdr:rowOff>
    </xdr:from>
    <xdr:ext cx="249555" cy="259080"/>
    <xdr:sp macro="" textlink="">
      <xdr:nvSpPr>
        <xdr:cNvPr id="745" name="投資及び出資金該当値テキスト"/>
        <xdr:cNvSpPr txBox="1"/>
      </xdr:nvSpPr>
      <xdr:spPr>
        <a:xfrm>
          <a:off x="21623020" y="63779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46" name="楕円 745"/>
        <xdr:cNvSpPr/>
      </xdr:nvSpPr>
      <xdr:spPr>
        <a:xfrm>
          <a:off x="20708620" y="646303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8920" cy="258445"/>
    <xdr:sp macro="" textlink="">
      <xdr:nvSpPr>
        <xdr:cNvPr id="747" name="テキスト ボックス 746"/>
        <xdr:cNvSpPr txBox="1"/>
      </xdr:nvSpPr>
      <xdr:spPr>
        <a:xfrm>
          <a:off x="20634960" y="655193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48" name="楕円 747"/>
        <xdr:cNvSpPr/>
      </xdr:nvSpPr>
      <xdr:spPr>
        <a:xfrm>
          <a:off x="19839940"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9555" cy="258445"/>
    <xdr:sp macro="" textlink="">
      <xdr:nvSpPr>
        <xdr:cNvPr id="749" name="テキスト ボックス 748"/>
        <xdr:cNvSpPr txBox="1"/>
      </xdr:nvSpPr>
      <xdr:spPr>
        <a:xfrm>
          <a:off x="19771360" y="65519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50" name="楕円 749"/>
        <xdr:cNvSpPr/>
      </xdr:nvSpPr>
      <xdr:spPr>
        <a:xfrm>
          <a:off x="18976340"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9555" cy="258445"/>
    <xdr:sp macro="" textlink="">
      <xdr:nvSpPr>
        <xdr:cNvPr id="751" name="テキスト ボックス 750"/>
        <xdr:cNvSpPr txBox="1"/>
      </xdr:nvSpPr>
      <xdr:spPr>
        <a:xfrm>
          <a:off x="18907760" y="65519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52" name="楕円 751"/>
        <xdr:cNvSpPr/>
      </xdr:nvSpPr>
      <xdr:spPr>
        <a:xfrm>
          <a:off x="18112740" y="646303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8920" cy="258445"/>
    <xdr:sp macro="" textlink="">
      <xdr:nvSpPr>
        <xdr:cNvPr id="753" name="テキスト ボックス 752"/>
        <xdr:cNvSpPr txBox="1"/>
      </xdr:nvSpPr>
      <xdr:spPr>
        <a:xfrm>
          <a:off x="18039080" y="655193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54" name="正方形/長方形 753"/>
        <xdr:cNvSpPr/>
      </xdr:nvSpPr>
      <xdr:spPr>
        <a:xfrm>
          <a:off x="17800320" y="72694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140335</xdr:rowOff>
    </xdr:to>
    <xdr:sp macro="" textlink="">
      <xdr:nvSpPr>
        <xdr:cNvPr id="755" name="正方形/長方形 754"/>
        <xdr:cNvSpPr/>
      </xdr:nvSpPr>
      <xdr:spPr>
        <a:xfrm>
          <a:off x="179273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56" name="正方形/長方形 755"/>
        <xdr:cNvSpPr/>
      </xdr:nvSpPr>
      <xdr:spPr>
        <a:xfrm>
          <a:off x="179273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140335</xdr:rowOff>
    </xdr:to>
    <xdr:sp macro="" textlink="">
      <xdr:nvSpPr>
        <xdr:cNvPr id="757" name="正方形/長方形 756"/>
        <xdr:cNvSpPr/>
      </xdr:nvSpPr>
      <xdr:spPr>
        <a:xfrm>
          <a:off x="1891284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58" name="正方形/長方形 757"/>
        <xdr:cNvSpPr/>
      </xdr:nvSpPr>
      <xdr:spPr>
        <a:xfrm>
          <a:off x="1891284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140335</xdr:rowOff>
    </xdr:to>
    <xdr:sp macro="" textlink="">
      <xdr:nvSpPr>
        <xdr:cNvPr id="759" name="正方形/長方形 758"/>
        <xdr:cNvSpPr/>
      </xdr:nvSpPr>
      <xdr:spPr>
        <a:xfrm>
          <a:off x="2002536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0" name="正方形/長方形 759"/>
        <xdr:cNvSpPr/>
      </xdr:nvSpPr>
      <xdr:spPr>
        <a:xfrm>
          <a:off x="2002536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1" name="正方形/長方形 760"/>
        <xdr:cNvSpPr/>
      </xdr:nvSpPr>
      <xdr:spPr>
        <a:xfrm>
          <a:off x="17800320" y="80759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885" cy="225425"/>
    <xdr:sp macro="" textlink="">
      <xdr:nvSpPr>
        <xdr:cNvPr id="762" name="テキスト ボックス 761"/>
        <xdr:cNvSpPr txBox="1"/>
      </xdr:nvSpPr>
      <xdr:spPr>
        <a:xfrm>
          <a:off x="1776730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63" name="直線コネクタ 762"/>
        <xdr:cNvCxnSpPr/>
      </xdr:nvCxnSpPr>
      <xdr:spPr>
        <a:xfrm>
          <a:off x="17800320" y="10312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64" name="直線コネクタ 763"/>
        <xdr:cNvCxnSpPr/>
      </xdr:nvCxnSpPr>
      <xdr:spPr>
        <a:xfrm>
          <a:off x="17800320" y="99390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8920" cy="258445"/>
    <xdr:sp macro="" textlink="">
      <xdr:nvSpPr>
        <xdr:cNvPr id="765" name="テキスト ボックス 764"/>
        <xdr:cNvSpPr txBox="1"/>
      </xdr:nvSpPr>
      <xdr:spPr>
        <a:xfrm>
          <a:off x="17561560" y="98005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66" name="直線コネクタ 765"/>
        <xdr:cNvCxnSpPr/>
      </xdr:nvCxnSpPr>
      <xdr:spPr>
        <a:xfrm>
          <a:off x="17800320" y="95656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31495" cy="258445"/>
    <xdr:sp macro="" textlink="">
      <xdr:nvSpPr>
        <xdr:cNvPr id="767" name="テキスト ボックス 766"/>
        <xdr:cNvSpPr txBox="1"/>
      </xdr:nvSpPr>
      <xdr:spPr>
        <a:xfrm>
          <a:off x="17284065" y="94272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140335</xdr:rowOff>
    </xdr:from>
    <xdr:to xmlns:xdr="http://schemas.openxmlformats.org/drawingml/2006/spreadsheetDrawing">
      <xdr:col>120</xdr:col>
      <xdr:colOff>114300</xdr:colOff>
      <xdr:row>54</xdr:row>
      <xdr:rowOff>140335</xdr:rowOff>
    </xdr:to>
    <xdr:cxnSp macro="">
      <xdr:nvCxnSpPr>
        <xdr:cNvPr id="768" name="直線コネクタ 767"/>
        <xdr:cNvCxnSpPr/>
      </xdr:nvCxnSpPr>
      <xdr:spPr>
        <a:xfrm>
          <a:off x="17800320" y="91967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167640</xdr:rowOff>
    </xdr:from>
    <xdr:ext cx="531495" cy="259080"/>
    <xdr:sp macro="" textlink="">
      <xdr:nvSpPr>
        <xdr:cNvPr id="769" name="テキスト ボックス 768"/>
        <xdr:cNvSpPr txBox="1"/>
      </xdr:nvSpPr>
      <xdr:spPr>
        <a:xfrm>
          <a:off x="17284065" y="9056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70" name="直線コネクタ 769"/>
        <xdr:cNvCxnSpPr/>
      </xdr:nvCxnSpPr>
      <xdr:spPr>
        <a:xfrm>
          <a:off x="17800320" y="88226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9080"/>
    <xdr:sp macro="" textlink="">
      <xdr:nvSpPr>
        <xdr:cNvPr id="771" name="テキスト ボックス 770"/>
        <xdr:cNvSpPr txBox="1"/>
      </xdr:nvSpPr>
      <xdr:spPr>
        <a:xfrm>
          <a:off x="17284065" y="8684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72" name="直線コネクタ 771"/>
        <xdr:cNvCxnSpPr/>
      </xdr:nvCxnSpPr>
      <xdr:spPr>
        <a:xfrm>
          <a:off x="17800320" y="84493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92710</xdr:rowOff>
    </xdr:from>
    <xdr:ext cx="531495" cy="258445"/>
    <xdr:sp macro="" textlink="">
      <xdr:nvSpPr>
        <xdr:cNvPr id="773" name="テキスト ボックス 772"/>
        <xdr:cNvSpPr txBox="1"/>
      </xdr:nvSpPr>
      <xdr:spPr>
        <a:xfrm>
          <a:off x="17284065" y="831088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4" name="直線コネクタ 773"/>
        <xdr:cNvCxnSpPr/>
      </xdr:nvCxnSpPr>
      <xdr:spPr>
        <a:xfrm>
          <a:off x="17800320" y="8075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8445"/>
    <xdr:sp macro="" textlink="">
      <xdr:nvSpPr>
        <xdr:cNvPr id="775" name="テキスト ボックス 774"/>
        <xdr:cNvSpPr txBox="1"/>
      </xdr:nvSpPr>
      <xdr:spPr>
        <a:xfrm>
          <a:off x="17284065" y="79375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6" name="貸付金グラフ枠"/>
        <xdr:cNvSpPr/>
      </xdr:nvSpPr>
      <xdr:spPr>
        <a:xfrm>
          <a:off x="17800320" y="80759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70485</xdr:rowOff>
    </xdr:from>
    <xdr:to xmlns:xdr="http://schemas.openxmlformats.org/drawingml/2006/spreadsheetDrawing">
      <xdr:col>116</xdr:col>
      <xdr:colOff>62865</xdr:colOff>
      <xdr:row>59</xdr:row>
      <xdr:rowOff>44450</xdr:rowOff>
    </xdr:to>
    <xdr:cxnSp macro="">
      <xdr:nvCxnSpPr>
        <xdr:cNvPr id="777" name="直線コネクタ 776"/>
        <xdr:cNvCxnSpPr/>
      </xdr:nvCxnSpPr>
      <xdr:spPr>
        <a:xfrm flipV="1">
          <a:off x="21570315" y="8456295"/>
          <a:ext cx="1270" cy="1482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9555" cy="258445"/>
    <xdr:sp macro="" textlink="">
      <xdr:nvSpPr>
        <xdr:cNvPr id="778" name="貸付金最小値テキスト"/>
        <xdr:cNvSpPr txBox="1"/>
      </xdr:nvSpPr>
      <xdr:spPr>
        <a:xfrm>
          <a:off x="21623020" y="99428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779" name="直線コネクタ 778"/>
        <xdr:cNvCxnSpPr/>
      </xdr:nvCxnSpPr>
      <xdr:spPr>
        <a:xfrm>
          <a:off x="21488400" y="99390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17145</xdr:rowOff>
    </xdr:from>
    <xdr:ext cx="534670" cy="258445"/>
    <xdr:sp macro="" textlink="">
      <xdr:nvSpPr>
        <xdr:cNvPr id="780" name="貸付金最大値テキスト"/>
        <xdr:cNvSpPr txBox="1"/>
      </xdr:nvSpPr>
      <xdr:spPr>
        <a:xfrm>
          <a:off x="21623020" y="82353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70485</xdr:rowOff>
    </xdr:from>
    <xdr:to xmlns:xdr="http://schemas.openxmlformats.org/drawingml/2006/spreadsheetDrawing">
      <xdr:col>116</xdr:col>
      <xdr:colOff>152400</xdr:colOff>
      <xdr:row>50</xdr:row>
      <xdr:rowOff>70485</xdr:rowOff>
    </xdr:to>
    <xdr:cxnSp macro="">
      <xdr:nvCxnSpPr>
        <xdr:cNvPr id="781" name="直線コネクタ 780"/>
        <xdr:cNvCxnSpPr/>
      </xdr:nvCxnSpPr>
      <xdr:spPr>
        <a:xfrm>
          <a:off x="21488400" y="84562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149225</xdr:rowOff>
    </xdr:from>
    <xdr:to xmlns:xdr="http://schemas.openxmlformats.org/drawingml/2006/spreadsheetDrawing">
      <xdr:col>116</xdr:col>
      <xdr:colOff>63500</xdr:colOff>
      <xdr:row>58</xdr:row>
      <xdr:rowOff>150495</xdr:rowOff>
    </xdr:to>
    <xdr:cxnSp macro="">
      <xdr:nvCxnSpPr>
        <xdr:cNvPr id="782" name="直線コネクタ 781"/>
        <xdr:cNvCxnSpPr/>
      </xdr:nvCxnSpPr>
      <xdr:spPr>
        <a:xfrm>
          <a:off x="20759420" y="9876155"/>
          <a:ext cx="8128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100965</xdr:rowOff>
    </xdr:from>
    <xdr:ext cx="469900" cy="259080"/>
    <xdr:sp macro="" textlink="">
      <xdr:nvSpPr>
        <xdr:cNvPr id="783" name="貸付金平均値テキスト"/>
        <xdr:cNvSpPr txBox="1"/>
      </xdr:nvSpPr>
      <xdr:spPr>
        <a:xfrm>
          <a:off x="21623020" y="96602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78105</xdr:rowOff>
    </xdr:from>
    <xdr:to xmlns:xdr="http://schemas.openxmlformats.org/drawingml/2006/spreadsheetDrawing">
      <xdr:col>116</xdr:col>
      <xdr:colOff>114300</xdr:colOff>
      <xdr:row>59</xdr:row>
      <xdr:rowOff>8255</xdr:rowOff>
    </xdr:to>
    <xdr:sp macro="" textlink="">
      <xdr:nvSpPr>
        <xdr:cNvPr id="784" name="フローチャート: 判断 783"/>
        <xdr:cNvSpPr/>
      </xdr:nvSpPr>
      <xdr:spPr>
        <a:xfrm>
          <a:off x="21521420" y="98050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149225</xdr:rowOff>
    </xdr:from>
    <xdr:to xmlns:xdr="http://schemas.openxmlformats.org/drawingml/2006/spreadsheetDrawing">
      <xdr:col>111</xdr:col>
      <xdr:colOff>177800</xdr:colOff>
      <xdr:row>58</xdr:row>
      <xdr:rowOff>159385</xdr:rowOff>
    </xdr:to>
    <xdr:cxnSp macro="">
      <xdr:nvCxnSpPr>
        <xdr:cNvPr id="785" name="直線コネクタ 784"/>
        <xdr:cNvCxnSpPr/>
      </xdr:nvCxnSpPr>
      <xdr:spPr>
        <a:xfrm flipV="1">
          <a:off x="19890740" y="9876155"/>
          <a:ext cx="86868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71120</xdr:rowOff>
    </xdr:from>
    <xdr:to xmlns:xdr="http://schemas.openxmlformats.org/drawingml/2006/spreadsheetDrawing">
      <xdr:col>112</xdr:col>
      <xdr:colOff>38100</xdr:colOff>
      <xdr:row>59</xdr:row>
      <xdr:rowOff>1270</xdr:rowOff>
    </xdr:to>
    <xdr:sp macro="" textlink="">
      <xdr:nvSpPr>
        <xdr:cNvPr id="786" name="フローチャート: 判断 785"/>
        <xdr:cNvSpPr/>
      </xdr:nvSpPr>
      <xdr:spPr>
        <a:xfrm>
          <a:off x="20708620" y="979805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17780</xdr:rowOff>
    </xdr:from>
    <xdr:ext cx="469900" cy="258445"/>
    <xdr:sp macro="" textlink="">
      <xdr:nvSpPr>
        <xdr:cNvPr id="787" name="テキスト ボックス 786"/>
        <xdr:cNvSpPr txBox="1"/>
      </xdr:nvSpPr>
      <xdr:spPr>
        <a:xfrm>
          <a:off x="20529550" y="95770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155575</xdr:rowOff>
    </xdr:from>
    <xdr:to xmlns:xdr="http://schemas.openxmlformats.org/drawingml/2006/spreadsheetDrawing">
      <xdr:col>107</xdr:col>
      <xdr:colOff>50800</xdr:colOff>
      <xdr:row>58</xdr:row>
      <xdr:rowOff>159385</xdr:rowOff>
    </xdr:to>
    <xdr:cxnSp macro="">
      <xdr:nvCxnSpPr>
        <xdr:cNvPr id="788" name="直線コネクタ 787"/>
        <xdr:cNvCxnSpPr/>
      </xdr:nvCxnSpPr>
      <xdr:spPr>
        <a:xfrm>
          <a:off x="19027140" y="9882505"/>
          <a:ext cx="8636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55880</xdr:rowOff>
    </xdr:from>
    <xdr:to xmlns:xdr="http://schemas.openxmlformats.org/drawingml/2006/spreadsheetDrawing">
      <xdr:col>107</xdr:col>
      <xdr:colOff>101600</xdr:colOff>
      <xdr:row>58</xdr:row>
      <xdr:rowOff>157480</xdr:rowOff>
    </xdr:to>
    <xdr:sp macro="" textlink="">
      <xdr:nvSpPr>
        <xdr:cNvPr id="789" name="フローチャート: 判断 788"/>
        <xdr:cNvSpPr/>
      </xdr:nvSpPr>
      <xdr:spPr>
        <a:xfrm>
          <a:off x="19839940" y="978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2540</xdr:rowOff>
    </xdr:from>
    <xdr:ext cx="469265" cy="259080"/>
    <xdr:sp macro="" textlink="">
      <xdr:nvSpPr>
        <xdr:cNvPr id="790" name="テキスト ボックス 789"/>
        <xdr:cNvSpPr txBox="1"/>
      </xdr:nvSpPr>
      <xdr:spPr>
        <a:xfrm>
          <a:off x="19660870" y="95618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153035</xdr:rowOff>
    </xdr:from>
    <xdr:to xmlns:xdr="http://schemas.openxmlformats.org/drawingml/2006/spreadsheetDrawing">
      <xdr:col>102</xdr:col>
      <xdr:colOff>114300</xdr:colOff>
      <xdr:row>58</xdr:row>
      <xdr:rowOff>155575</xdr:rowOff>
    </xdr:to>
    <xdr:cxnSp macro="">
      <xdr:nvCxnSpPr>
        <xdr:cNvPr id="791" name="直線コネクタ 790"/>
        <xdr:cNvCxnSpPr/>
      </xdr:nvCxnSpPr>
      <xdr:spPr>
        <a:xfrm>
          <a:off x="18163540" y="9879965"/>
          <a:ext cx="8636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55880</xdr:rowOff>
    </xdr:from>
    <xdr:to xmlns:xdr="http://schemas.openxmlformats.org/drawingml/2006/spreadsheetDrawing">
      <xdr:col>102</xdr:col>
      <xdr:colOff>165100</xdr:colOff>
      <xdr:row>58</xdr:row>
      <xdr:rowOff>157480</xdr:rowOff>
    </xdr:to>
    <xdr:sp macro="" textlink="">
      <xdr:nvSpPr>
        <xdr:cNvPr id="792" name="フローチャート: 判断 791"/>
        <xdr:cNvSpPr/>
      </xdr:nvSpPr>
      <xdr:spPr>
        <a:xfrm>
          <a:off x="18976340" y="978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2540</xdr:rowOff>
    </xdr:from>
    <xdr:ext cx="469265" cy="259080"/>
    <xdr:sp macro="" textlink="">
      <xdr:nvSpPr>
        <xdr:cNvPr id="793" name="テキスト ボックス 792"/>
        <xdr:cNvSpPr txBox="1"/>
      </xdr:nvSpPr>
      <xdr:spPr>
        <a:xfrm>
          <a:off x="18797270" y="95618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58420</xdr:rowOff>
    </xdr:from>
    <xdr:to xmlns:xdr="http://schemas.openxmlformats.org/drawingml/2006/spreadsheetDrawing">
      <xdr:col>98</xdr:col>
      <xdr:colOff>38100</xdr:colOff>
      <xdr:row>58</xdr:row>
      <xdr:rowOff>160020</xdr:rowOff>
    </xdr:to>
    <xdr:sp macro="" textlink="">
      <xdr:nvSpPr>
        <xdr:cNvPr id="794" name="フローチャート: 判断 793"/>
        <xdr:cNvSpPr/>
      </xdr:nvSpPr>
      <xdr:spPr>
        <a:xfrm>
          <a:off x="18112740" y="978535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5080</xdr:rowOff>
    </xdr:from>
    <xdr:ext cx="469900" cy="259080"/>
    <xdr:sp macro="" textlink="">
      <xdr:nvSpPr>
        <xdr:cNvPr id="795" name="テキスト ボックス 794"/>
        <xdr:cNvSpPr txBox="1"/>
      </xdr:nvSpPr>
      <xdr:spPr>
        <a:xfrm>
          <a:off x="17933670" y="9564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1365" cy="259080"/>
    <xdr:sp macro="" textlink="">
      <xdr:nvSpPr>
        <xdr:cNvPr id="796" name="テキスト ボックス 795"/>
        <xdr:cNvSpPr txBox="1"/>
      </xdr:nvSpPr>
      <xdr:spPr>
        <a:xfrm>
          <a:off x="213868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797" name="テキスト ボックス 796"/>
        <xdr:cNvSpPr txBox="1"/>
      </xdr:nvSpPr>
      <xdr:spPr>
        <a:xfrm>
          <a:off x="205740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1365" cy="259080"/>
    <xdr:sp macro="" textlink="">
      <xdr:nvSpPr>
        <xdr:cNvPr id="798" name="テキスト ボックス 797"/>
        <xdr:cNvSpPr txBox="1"/>
      </xdr:nvSpPr>
      <xdr:spPr>
        <a:xfrm>
          <a:off x="1970532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799" name="テキスト ボックス 798"/>
        <xdr:cNvSpPr txBox="1"/>
      </xdr:nvSpPr>
      <xdr:spPr>
        <a:xfrm>
          <a:off x="188417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0" name="テキスト ボックス 799"/>
        <xdr:cNvSpPr txBox="1"/>
      </xdr:nvSpPr>
      <xdr:spPr>
        <a:xfrm>
          <a:off x="179781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99695</xdr:rowOff>
    </xdr:from>
    <xdr:to xmlns:xdr="http://schemas.openxmlformats.org/drawingml/2006/spreadsheetDrawing">
      <xdr:col>116</xdr:col>
      <xdr:colOff>114300</xdr:colOff>
      <xdr:row>59</xdr:row>
      <xdr:rowOff>29845</xdr:rowOff>
    </xdr:to>
    <xdr:sp macro="" textlink="">
      <xdr:nvSpPr>
        <xdr:cNvPr id="801" name="楕円 800"/>
        <xdr:cNvSpPr/>
      </xdr:nvSpPr>
      <xdr:spPr>
        <a:xfrm>
          <a:off x="21521420" y="9826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56515</xdr:rowOff>
    </xdr:from>
    <xdr:ext cx="469900" cy="259080"/>
    <xdr:sp macro="" textlink="">
      <xdr:nvSpPr>
        <xdr:cNvPr id="802" name="貸付金該当値テキスト"/>
        <xdr:cNvSpPr txBox="1"/>
      </xdr:nvSpPr>
      <xdr:spPr>
        <a:xfrm>
          <a:off x="21623020" y="97834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98425</xdr:rowOff>
    </xdr:from>
    <xdr:to xmlns:xdr="http://schemas.openxmlformats.org/drawingml/2006/spreadsheetDrawing">
      <xdr:col>112</xdr:col>
      <xdr:colOff>38100</xdr:colOff>
      <xdr:row>59</xdr:row>
      <xdr:rowOff>28575</xdr:rowOff>
    </xdr:to>
    <xdr:sp macro="" textlink="">
      <xdr:nvSpPr>
        <xdr:cNvPr id="803" name="楕円 802"/>
        <xdr:cNvSpPr/>
      </xdr:nvSpPr>
      <xdr:spPr>
        <a:xfrm>
          <a:off x="20708620" y="982535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59</xdr:row>
      <xdr:rowOff>19685</xdr:rowOff>
    </xdr:from>
    <xdr:ext cx="469900" cy="259080"/>
    <xdr:sp macro="" textlink="">
      <xdr:nvSpPr>
        <xdr:cNvPr id="804" name="テキスト ボックス 803"/>
        <xdr:cNvSpPr txBox="1"/>
      </xdr:nvSpPr>
      <xdr:spPr>
        <a:xfrm>
          <a:off x="20529550" y="99142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108585</xdr:rowOff>
    </xdr:from>
    <xdr:to xmlns:xdr="http://schemas.openxmlformats.org/drawingml/2006/spreadsheetDrawing">
      <xdr:col>107</xdr:col>
      <xdr:colOff>101600</xdr:colOff>
      <xdr:row>59</xdr:row>
      <xdr:rowOff>38735</xdr:rowOff>
    </xdr:to>
    <xdr:sp macro="" textlink="">
      <xdr:nvSpPr>
        <xdr:cNvPr id="805" name="楕円 804"/>
        <xdr:cNvSpPr/>
      </xdr:nvSpPr>
      <xdr:spPr>
        <a:xfrm>
          <a:off x="19839940" y="9835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59</xdr:row>
      <xdr:rowOff>29845</xdr:rowOff>
    </xdr:from>
    <xdr:ext cx="469265" cy="258445"/>
    <xdr:sp macro="" textlink="">
      <xdr:nvSpPr>
        <xdr:cNvPr id="806" name="テキスト ボックス 805"/>
        <xdr:cNvSpPr txBox="1"/>
      </xdr:nvSpPr>
      <xdr:spPr>
        <a:xfrm>
          <a:off x="19660870" y="99244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104775</xdr:rowOff>
    </xdr:from>
    <xdr:to xmlns:xdr="http://schemas.openxmlformats.org/drawingml/2006/spreadsheetDrawing">
      <xdr:col>102</xdr:col>
      <xdr:colOff>165100</xdr:colOff>
      <xdr:row>59</xdr:row>
      <xdr:rowOff>34925</xdr:rowOff>
    </xdr:to>
    <xdr:sp macro="" textlink="">
      <xdr:nvSpPr>
        <xdr:cNvPr id="807" name="楕円 806"/>
        <xdr:cNvSpPr/>
      </xdr:nvSpPr>
      <xdr:spPr>
        <a:xfrm>
          <a:off x="18976340" y="9831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59</xdr:row>
      <xdr:rowOff>26035</xdr:rowOff>
    </xdr:from>
    <xdr:ext cx="469265" cy="259080"/>
    <xdr:sp macro="" textlink="">
      <xdr:nvSpPr>
        <xdr:cNvPr id="808" name="テキスト ボックス 807"/>
        <xdr:cNvSpPr txBox="1"/>
      </xdr:nvSpPr>
      <xdr:spPr>
        <a:xfrm>
          <a:off x="18797270" y="99206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102870</xdr:rowOff>
    </xdr:from>
    <xdr:to xmlns:xdr="http://schemas.openxmlformats.org/drawingml/2006/spreadsheetDrawing">
      <xdr:col>98</xdr:col>
      <xdr:colOff>38100</xdr:colOff>
      <xdr:row>59</xdr:row>
      <xdr:rowOff>32385</xdr:rowOff>
    </xdr:to>
    <xdr:sp macro="" textlink="">
      <xdr:nvSpPr>
        <xdr:cNvPr id="809" name="楕円 808"/>
        <xdr:cNvSpPr/>
      </xdr:nvSpPr>
      <xdr:spPr>
        <a:xfrm>
          <a:off x="18112740" y="9829800"/>
          <a:ext cx="965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59</xdr:row>
      <xdr:rowOff>23495</xdr:rowOff>
    </xdr:from>
    <xdr:ext cx="469900" cy="259080"/>
    <xdr:sp macro="" textlink="">
      <xdr:nvSpPr>
        <xdr:cNvPr id="810" name="テキスト ボックス 809"/>
        <xdr:cNvSpPr txBox="1"/>
      </xdr:nvSpPr>
      <xdr:spPr>
        <a:xfrm>
          <a:off x="17933670" y="99180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1" name="正方形/長方形 810"/>
        <xdr:cNvSpPr/>
      </xdr:nvSpPr>
      <xdr:spPr>
        <a:xfrm>
          <a:off x="17800320" y="106222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140335</xdr:rowOff>
    </xdr:to>
    <xdr:sp macro="" textlink="">
      <xdr:nvSpPr>
        <xdr:cNvPr id="812" name="正方形/長方形 811"/>
        <xdr:cNvSpPr/>
      </xdr:nvSpPr>
      <xdr:spPr>
        <a:xfrm>
          <a:off x="179273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3" name="正方形/長方形 812"/>
        <xdr:cNvSpPr/>
      </xdr:nvSpPr>
      <xdr:spPr>
        <a:xfrm>
          <a:off x="179273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140335</xdr:rowOff>
    </xdr:to>
    <xdr:sp macro="" textlink="">
      <xdr:nvSpPr>
        <xdr:cNvPr id="814" name="正方形/長方形 813"/>
        <xdr:cNvSpPr/>
      </xdr:nvSpPr>
      <xdr:spPr>
        <a:xfrm>
          <a:off x="1891284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15" name="正方形/長方形 814"/>
        <xdr:cNvSpPr/>
      </xdr:nvSpPr>
      <xdr:spPr>
        <a:xfrm>
          <a:off x="1891284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140335</xdr:rowOff>
    </xdr:to>
    <xdr:sp macro="" textlink="">
      <xdr:nvSpPr>
        <xdr:cNvPr id="816" name="正方形/長方形 815"/>
        <xdr:cNvSpPr/>
      </xdr:nvSpPr>
      <xdr:spPr>
        <a:xfrm>
          <a:off x="2002536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17" name="正方形/長方形 816"/>
        <xdr:cNvSpPr/>
      </xdr:nvSpPr>
      <xdr:spPr>
        <a:xfrm>
          <a:off x="2002536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42,350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18" name="正方形/長方形 817"/>
        <xdr:cNvSpPr/>
      </xdr:nvSpPr>
      <xdr:spPr>
        <a:xfrm>
          <a:off x="17800320" y="114287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885" cy="225425"/>
    <xdr:sp macro="" textlink="">
      <xdr:nvSpPr>
        <xdr:cNvPr id="819" name="テキスト ボックス 818"/>
        <xdr:cNvSpPr txBox="1"/>
      </xdr:nvSpPr>
      <xdr:spPr>
        <a:xfrm>
          <a:off x="17767300"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0" name="直線コネクタ 819"/>
        <xdr:cNvCxnSpPr/>
      </xdr:nvCxnSpPr>
      <xdr:spPr>
        <a:xfrm>
          <a:off x="17800320" y="13665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21" name="直線コネクタ 820"/>
        <xdr:cNvCxnSpPr/>
      </xdr:nvCxnSpPr>
      <xdr:spPr>
        <a:xfrm>
          <a:off x="17800320" y="132918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78</xdr:row>
      <xdr:rowOff>73660</xdr:rowOff>
    </xdr:from>
    <xdr:ext cx="248920" cy="258445"/>
    <xdr:sp macro="" textlink="">
      <xdr:nvSpPr>
        <xdr:cNvPr id="822" name="テキスト ボックス 821"/>
        <xdr:cNvSpPr txBox="1"/>
      </xdr:nvSpPr>
      <xdr:spPr>
        <a:xfrm>
          <a:off x="17561560" y="131533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23" name="直線コネクタ 822"/>
        <xdr:cNvCxnSpPr/>
      </xdr:nvCxnSpPr>
      <xdr:spPr>
        <a:xfrm>
          <a:off x="17800320" y="129184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1495" cy="258445"/>
    <xdr:sp macro="" textlink="">
      <xdr:nvSpPr>
        <xdr:cNvPr id="824" name="テキスト ボックス 823"/>
        <xdr:cNvSpPr txBox="1"/>
      </xdr:nvSpPr>
      <xdr:spPr>
        <a:xfrm>
          <a:off x="17284065" y="127800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140335</xdr:rowOff>
    </xdr:from>
    <xdr:to xmlns:xdr="http://schemas.openxmlformats.org/drawingml/2006/spreadsheetDrawing">
      <xdr:col>120</xdr:col>
      <xdr:colOff>114300</xdr:colOff>
      <xdr:row>74</xdr:row>
      <xdr:rowOff>140335</xdr:rowOff>
    </xdr:to>
    <xdr:cxnSp macro="">
      <xdr:nvCxnSpPr>
        <xdr:cNvPr id="825" name="直線コネクタ 824"/>
        <xdr:cNvCxnSpPr/>
      </xdr:nvCxnSpPr>
      <xdr:spPr>
        <a:xfrm>
          <a:off x="17800320" y="125495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167640</xdr:rowOff>
    </xdr:from>
    <xdr:ext cx="531495" cy="259080"/>
    <xdr:sp macro="" textlink="">
      <xdr:nvSpPr>
        <xdr:cNvPr id="826" name="テキスト ボックス 825"/>
        <xdr:cNvSpPr txBox="1"/>
      </xdr:nvSpPr>
      <xdr:spPr>
        <a:xfrm>
          <a:off x="17284065" y="124091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27" name="直線コネクタ 826"/>
        <xdr:cNvCxnSpPr/>
      </xdr:nvCxnSpPr>
      <xdr:spPr>
        <a:xfrm>
          <a:off x="17800320" y="121754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31495" cy="259080"/>
    <xdr:sp macro="" textlink="">
      <xdr:nvSpPr>
        <xdr:cNvPr id="828" name="テキスト ボックス 827"/>
        <xdr:cNvSpPr txBox="1"/>
      </xdr:nvSpPr>
      <xdr:spPr>
        <a:xfrm>
          <a:off x="17284065" y="120370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29" name="直線コネクタ 828"/>
        <xdr:cNvCxnSpPr/>
      </xdr:nvCxnSpPr>
      <xdr:spPr>
        <a:xfrm>
          <a:off x="17800320" y="118021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92710</xdr:rowOff>
    </xdr:from>
    <xdr:ext cx="531495" cy="258445"/>
    <xdr:sp macro="" textlink="">
      <xdr:nvSpPr>
        <xdr:cNvPr id="830" name="テキスト ボックス 829"/>
        <xdr:cNvSpPr txBox="1"/>
      </xdr:nvSpPr>
      <xdr:spPr>
        <a:xfrm>
          <a:off x="17284065" y="1166368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1" name="直線コネクタ 830"/>
        <xdr:cNvCxnSpPr/>
      </xdr:nvCxnSpPr>
      <xdr:spPr>
        <a:xfrm>
          <a:off x="17800320" y="114287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5630" cy="258445"/>
    <xdr:sp macro="" textlink="">
      <xdr:nvSpPr>
        <xdr:cNvPr id="832" name="テキスト ボックス 831"/>
        <xdr:cNvSpPr txBox="1"/>
      </xdr:nvSpPr>
      <xdr:spPr>
        <a:xfrm>
          <a:off x="17225010" y="112903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3" name="繰出金グラフ枠"/>
        <xdr:cNvSpPr/>
      </xdr:nvSpPr>
      <xdr:spPr>
        <a:xfrm>
          <a:off x="17800320" y="114287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70485</xdr:rowOff>
    </xdr:from>
    <xdr:to xmlns:xdr="http://schemas.openxmlformats.org/drawingml/2006/spreadsheetDrawing">
      <xdr:col>116</xdr:col>
      <xdr:colOff>62865</xdr:colOff>
      <xdr:row>78</xdr:row>
      <xdr:rowOff>145415</xdr:rowOff>
    </xdr:to>
    <xdr:cxnSp macro="">
      <xdr:nvCxnSpPr>
        <xdr:cNvPr id="834" name="直線コネクタ 833"/>
        <xdr:cNvCxnSpPr/>
      </xdr:nvCxnSpPr>
      <xdr:spPr>
        <a:xfrm flipV="1">
          <a:off x="21570315" y="11809095"/>
          <a:ext cx="1270" cy="1416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149225</xdr:rowOff>
    </xdr:from>
    <xdr:ext cx="469900" cy="259080"/>
    <xdr:sp macro="" textlink="">
      <xdr:nvSpPr>
        <xdr:cNvPr id="835" name="繰出金最小値テキスト"/>
        <xdr:cNvSpPr txBox="1"/>
      </xdr:nvSpPr>
      <xdr:spPr>
        <a:xfrm>
          <a:off x="21623020" y="13228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145415</xdr:rowOff>
    </xdr:from>
    <xdr:to xmlns:xdr="http://schemas.openxmlformats.org/drawingml/2006/spreadsheetDrawing">
      <xdr:col>116</xdr:col>
      <xdr:colOff>152400</xdr:colOff>
      <xdr:row>78</xdr:row>
      <xdr:rowOff>145415</xdr:rowOff>
    </xdr:to>
    <xdr:cxnSp macro="">
      <xdr:nvCxnSpPr>
        <xdr:cNvPr id="836" name="直線コネクタ 835"/>
        <xdr:cNvCxnSpPr/>
      </xdr:nvCxnSpPr>
      <xdr:spPr>
        <a:xfrm>
          <a:off x="21488400" y="132251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17145</xdr:rowOff>
    </xdr:from>
    <xdr:ext cx="534670" cy="258445"/>
    <xdr:sp macro="" textlink="">
      <xdr:nvSpPr>
        <xdr:cNvPr id="837" name="繰出金最大値テキスト"/>
        <xdr:cNvSpPr txBox="1"/>
      </xdr:nvSpPr>
      <xdr:spPr>
        <a:xfrm>
          <a:off x="21623020" y="115881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79,627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70485</xdr:rowOff>
    </xdr:from>
    <xdr:to xmlns:xdr="http://schemas.openxmlformats.org/drawingml/2006/spreadsheetDrawing">
      <xdr:col>116</xdr:col>
      <xdr:colOff>152400</xdr:colOff>
      <xdr:row>70</xdr:row>
      <xdr:rowOff>70485</xdr:rowOff>
    </xdr:to>
    <xdr:cxnSp macro="">
      <xdr:nvCxnSpPr>
        <xdr:cNvPr id="838" name="直線コネクタ 837"/>
        <xdr:cNvCxnSpPr/>
      </xdr:nvCxnSpPr>
      <xdr:spPr>
        <a:xfrm>
          <a:off x="21488400" y="118090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73</xdr:row>
      <xdr:rowOff>33655</xdr:rowOff>
    </xdr:from>
    <xdr:to xmlns:xdr="http://schemas.openxmlformats.org/drawingml/2006/spreadsheetDrawing">
      <xdr:col>116</xdr:col>
      <xdr:colOff>63500</xdr:colOff>
      <xdr:row>74</xdr:row>
      <xdr:rowOff>151130</xdr:rowOff>
    </xdr:to>
    <xdr:cxnSp macro="">
      <xdr:nvCxnSpPr>
        <xdr:cNvPr id="839" name="直線コネクタ 838"/>
        <xdr:cNvCxnSpPr/>
      </xdr:nvCxnSpPr>
      <xdr:spPr>
        <a:xfrm>
          <a:off x="20759420" y="12275185"/>
          <a:ext cx="812800" cy="285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72</xdr:row>
      <xdr:rowOff>34290</xdr:rowOff>
    </xdr:from>
    <xdr:ext cx="534670" cy="258445"/>
    <xdr:sp macro="" textlink="">
      <xdr:nvSpPr>
        <xdr:cNvPr id="840" name="繰出金平均値テキスト"/>
        <xdr:cNvSpPr txBox="1"/>
      </xdr:nvSpPr>
      <xdr:spPr>
        <a:xfrm>
          <a:off x="21623020" y="1210818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73</xdr:row>
      <xdr:rowOff>11430</xdr:rowOff>
    </xdr:from>
    <xdr:to xmlns:xdr="http://schemas.openxmlformats.org/drawingml/2006/spreadsheetDrawing">
      <xdr:col>116</xdr:col>
      <xdr:colOff>114300</xdr:colOff>
      <xdr:row>73</xdr:row>
      <xdr:rowOff>113030</xdr:rowOff>
    </xdr:to>
    <xdr:sp macro="" textlink="">
      <xdr:nvSpPr>
        <xdr:cNvPr id="841" name="フローチャート: 判断 840"/>
        <xdr:cNvSpPr/>
      </xdr:nvSpPr>
      <xdr:spPr>
        <a:xfrm>
          <a:off x="21521420" y="1225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72</xdr:row>
      <xdr:rowOff>165735</xdr:rowOff>
    </xdr:from>
    <xdr:to xmlns:xdr="http://schemas.openxmlformats.org/drawingml/2006/spreadsheetDrawing">
      <xdr:col>111</xdr:col>
      <xdr:colOff>177800</xdr:colOff>
      <xdr:row>73</xdr:row>
      <xdr:rowOff>33655</xdr:rowOff>
    </xdr:to>
    <xdr:cxnSp macro="">
      <xdr:nvCxnSpPr>
        <xdr:cNvPr id="842" name="直線コネクタ 841"/>
        <xdr:cNvCxnSpPr/>
      </xdr:nvCxnSpPr>
      <xdr:spPr>
        <a:xfrm>
          <a:off x="19890740" y="12239625"/>
          <a:ext cx="86868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72</xdr:row>
      <xdr:rowOff>71120</xdr:rowOff>
    </xdr:from>
    <xdr:to xmlns:xdr="http://schemas.openxmlformats.org/drawingml/2006/spreadsheetDrawing">
      <xdr:col>112</xdr:col>
      <xdr:colOff>38100</xdr:colOff>
      <xdr:row>73</xdr:row>
      <xdr:rowOff>1270</xdr:rowOff>
    </xdr:to>
    <xdr:sp macro="" textlink="">
      <xdr:nvSpPr>
        <xdr:cNvPr id="843" name="フローチャート: 判断 842"/>
        <xdr:cNvSpPr/>
      </xdr:nvSpPr>
      <xdr:spPr>
        <a:xfrm>
          <a:off x="20708620" y="1214501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71</xdr:row>
      <xdr:rowOff>17780</xdr:rowOff>
    </xdr:from>
    <xdr:ext cx="534035" cy="258445"/>
    <xdr:sp macro="" textlink="">
      <xdr:nvSpPr>
        <xdr:cNvPr id="844" name="テキスト ボックス 843"/>
        <xdr:cNvSpPr txBox="1"/>
      </xdr:nvSpPr>
      <xdr:spPr>
        <a:xfrm>
          <a:off x="20497165" y="119240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72</xdr:row>
      <xdr:rowOff>165735</xdr:rowOff>
    </xdr:from>
    <xdr:to xmlns:xdr="http://schemas.openxmlformats.org/drawingml/2006/spreadsheetDrawing">
      <xdr:col>107</xdr:col>
      <xdr:colOff>50800</xdr:colOff>
      <xdr:row>74</xdr:row>
      <xdr:rowOff>128270</xdr:rowOff>
    </xdr:to>
    <xdr:cxnSp macro="">
      <xdr:nvCxnSpPr>
        <xdr:cNvPr id="845" name="直線コネクタ 844"/>
        <xdr:cNvCxnSpPr/>
      </xdr:nvCxnSpPr>
      <xdr:spPr>
        <a:xfrm flipV="1">
          <a:off x="19027140" y="12239625"/>
          <a:ext cx="863600" cy="297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72</xdr:row>
      <xdr:rowOff>31115</xdr:rowOff>
    </xdr:from>
    <xdr:to xmlns:xdr="http://schemas.openxmlformats.org/drawingml/2006/spreadsheetDrawing">
      <xdr:col>107</xdr:col>
      <xdr:colOff>101600</xdr:colOff>
      <xdr:row>72</xdr:row>
      <xdr:rowOff>132715</xdr:rowOff>
    </xdr:to>
    <xdr:sp macro="" textlink="">
      <xdr:nvSpPr>
        <xdr:cNvPr id="846" name="フローチャート: 判断 845"/>
        <xdr:cNvSpPr/>
      </xdr:nvSpPr>
      <xdr:spPr>
        <a:xfrm>
          <a:off x="19839940" y="12105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70</xdr:row>
      <xdr:rowOff>149225</xdr:rowOff>
    </xdr:from>
    <xdr:ext cx="534035" cy="259080"/>
    <xdr:sp macro="" textlink="">
      <xdr:nvSpPr>
        <xdr:cNvPr id="847" name="テキスト ボックス 846"/>
        <xdr:cNvSpPr txBox="1"/>
      </xdr:nvSpPr>
      <xdr:spPr>
        <a:xfrm>
          <a:off x="19633565" y="118878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74</xdr:row>
      <xdr:rowOff>82550</xdr:rowOff>
    </xdr:from>
    <xdr:to xmlns:xdr="http://schemas.openxmlformats.org/drawingml/2006/spreadsheetDrawing">
      <xdr:col>102</xdr:col>
      <xdr:colOff>114300</xdr:colOff>
      <xdr:row>74</xdr:row>
      <xdr:rowOff>128270</xdr:rowOff>
    </xdr:to>
    <xdr:cxnSp macro="">
      <xdr:nvCxnSpPr>
        <xdr:cNvPr id="848" name="直線コネクタ 847"/>
        <xdr:cNvCxnSpPr/>
      </xdr:nvCxnSpPr>
      <xdr:spPr>
        <a:xfrm>
          <a:off x="18163540" y="12491720"/>
          <a:ext cx="8636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72</xdr:row>
      <xdr:rowOff>43180</xdr:rowOff>
    </xdr:from>
    <xdr:to xmlns:xdr="http://schemas.openxmlformats.org/drawingml/2006/spreadsheetDrawing">
      <xdr:col>102</xdr:col>
      <xdr:colOff>165100</xdr:colOff>
      <xdr:row>72</xdr:row>
      <xdr:rowOff>144780</xdr:rowOff>
    </xdr:to>
    <xdr:sp macro="" textlink="">
      <xdr:nvSpPr>
        <xdr:cNvPr id="849" name="フローチャート: 判断 848"/>
        <xdr:cNvSpPr/>
      </xdr:nvSpPr>
      <xdr:spPr>
        <a:xfrm>
          <a:off x="18976340" y="1211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70</xdr:row>
      <xdr:rowOff>161290</xdr:rowOff>
    </xdr:from>
    <xdr:ext cx="534670" cy="258445"/>
    <xdr:sp macro="" textlink="">
      <xdr:nvSpPr>
        <xdr:cNvPr id="850" name="テキスト ボックス 849"/>
        <xdr:cNvSpPr txBox="1"/>
      </xdr:nvSpPr>
      <xdr:spPr>
        <a:xfrm>
          <a:off x="18764885" y="118999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72</xdr:row>
      <xdr:rowOff>38735</xdr:rowOff>
    </xdr:from>
    <xdr:to xmlns:xdr="http://schemas.openxmlformats.org/drawingml/2006/spreadsheetDrawing">
      <xdr:col>98</xdr:col>
      <xdr:colOff>38100</xdr:colOff>
      <xdr:row>72</xdr:row>
      <xdr:rowOff>140335</xdr:rowOff>
    </xdr:to>
    <xdr:sp macro="" textlink="">
      <xdr:nvSpPr>
        <xdr:cNvPr id="851" name="フローチャート: 判断 850"/>
        <xdr:cNvSpPr/>
      </xdr:nvSpPr>
      <xdr:spPr>
        <a:xfrm>
          <a:off x="18112740" y="1211262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70</xdr:row>
      <xdr:rowOff>156845</xdr:rowOff>
    </xdr:from>
    <xdr:ext cx="534035" cy="259080"/>
    <xdr:sp macro="" textlink="">
      <xdr:nvSpPr>
        <xdr:cNvPr id="852" name="テキスト ボックス 851"/>
        <xdr:cNvSpPr txBox="1"/>
      </xdr:nvSpPr>
      <xdr:spPr>
        <a:xfrm>
          <a:off x="17901285" y="118954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1365" cy="259080"/>
    <xdr:sp macro="" textlink="">
      <xdr:nvSpPr>
        <xdr:cNvPr id="853" name="テキスト ボックス 852"/>
        <xdr:cNvSpPr txBox="1"/>
      </xdr:nvSpPr>
      <xdr:spPr>
        <a:xfrm>
          <a:off x="213868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54" name="テキスト ボックス 853"/>
        <xdr:cNvSpPr txBox="1"/>
      </xdr:nvSpPr>
      <xdr:spPr>
        <a:xfrm>
          <a:off x="205740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1365" cy="259080"/>
    <xdr:sp macro="" textlink="">
      <xdr:nvSpPr>
        <xdr:cNvPr id="855" name="テキスト ボックス 854"/>
        <xdr:cNvSpPr txBox="1"/>
      </xdr:nvSpPr>
      <xdr:spPr>
        <a:xfrm>
          <a:off x="1970532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56" name="テキスト ボックス 855"/>
        <xdr:cNvSpPr txBox="1"/>
      </xdr:nvSpPr>
      <xdr:spPr>
        <a:xfrm>
          <a:off x="1884172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57" name="テキスト ボックス 856"/>
        <xdr:cNvSpPr txBox="1"/>
      </xdr:nvSpPr>
      <xdr:spPr>
        <a:xfrm>
          <a:off x="1797812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100330</xdr:rowOff>
    </xdr:from>
    <xdr:to xmlns:xdr="http://schemas.openxmlformats.org/drawingml/2006/spreadsheetDrawing">
      <xdr:col>116</xdr:col>
      <xdr:colOff>114300</xdr:colOff>
      <xdr:row>75</xdr:row>
      <xdr:rowOff>30480</xdr:rowOff>
    </xdr:to>
    <xdr:sp macro="" textlink="">
      <xdr:nvSpPr>
        <xdr:cNvPr id="858" name="楕円 857"/>
        <xdr:cNvSpPr/>
      </xdr:nvSpPr>
      <xdr:spPr>
        <a:xfrm>
          <a:off x="21521420" y="12509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74</xdr:row>
      <xdr:rowOff>78740</xdr:rowOff>
    </xdr:from>
    <xdr:ext cx="534670" cy="259080"/>
    <xdr:sp macro="" textlink="">
      <xdr:nvSpPr>
        <xdr:cNvPr id="859" name="繰出金該当値テキスト"/>
        <xdr:cNvSpPr txBox="1"/>
      </xdr:nvSpPr>
      <xdr:spPr>
        <a:xfrm>
          <a:off x="21623020" y="12487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39,408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72</xdr:row>
      <xdr:rowOff>154305</xdr:rowOff>
    </xdr:from>
    <xdr:to xmlns:xdr="http://schemas.openxmlformats.org/drawingml/2006/spreadsheetDrawing">
      <xdr:col>112</xdr:col>
      <xdr:colOff>38100</xdr:colOff>
      <xdr:row>73</xdr:row>
      <xdr:rowOff>84455</xdr:rowOff>
    </xdr:to>
    <xdr:sp macro="" textlink="">
      <xdr:nvSpPr>
        <xdr:cNvPr id="860" name="楕円 859"/>
        <xdr:cNvSpPr/>
      </xdr:nvSpPr>
      <xdr:spPr>
        <a:xfrm>
          <a:off x="20708620" y="1222819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75565</xdr:rowOff>
    </xdr:from>
    <xdr:ext cx="534035" cy="259080"/>
    <xdr:sp macro="" textlink="">
      <xdr:nvSpPr>
        <xdr:cNvPr id="861" name="テキスト ボックス 860"/>
        <xdr:cNvSpPr txBox="1"/>
      </xdr:nvSpPr>
      <xdr:spPr>
        <a:xfrm>
          <a:off x="20497165" y="123170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72</xdr:row>
      <xdr:rowOff>114935</xdr:rowOff>
    </xdr:from>
    <xdr:to xmlns:xdr="http://schemas.openxmlformats.org/drawingml/2006/spreadsheetDrawing">
      <xdr:col>107</xdr:col>
      <xdr:colOff>101600</xdr:colOff>
      <xdr:row>73</xdr:row>
      <xdr:rowOff>45085</xdr:rowOff>
    </xdr:to>
    <xdr:sp macro="" textlink="">
      <xdr:nvSpPr>
        <xdr:cNvPr id="862" name="楕円 861"/>
        <xdr:cNvSpPr/>
      </xdr:nvSpPr>
      <xdr:spPr>
        <a:xfrm>
          <a:off x="19839940" y="12188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36195</xdr:rowOff>
    </xdr:from>
    <xdr:ext cx="534035" cy="258445"/>
    <xdr:sp macro="" textlink="">
      <xdr:nvSpPr>
        <xdr:cNvPr id="863" name="テキスト ボックス 862"/>
        <xdr:cNvSpPr txBox="1"/>
      </xdr:nvSpPr>
      <xdr:spPr>
        <a:xfrm>
          <a:off x="19633565" y="122777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74</xdr:row>
      <xdr:rowOff>77470</xdr:rowOff>
    </xdr:from>
    <xdr:to xmlns:xdr="http://schemas.openxmlformats.org/drawingml/2006/spreadsheetDrawing">
      <xdr:col>102</xdr:col>
      <xdr:colOff>165100</xdr:colOff>
      <xdr:row>75</xdr:row>
      <xdr:rowOff>7620</xdr:rowOff>
    </xdr:to>
    <xdr:sp macro="" textlink="">
      <xdr:nvSpPr>
        <xdr:cNvPr id="864" name="楕円 863"/>
        <xdr:cNvSpPr/>
      </xdr:nvSpPr>
      <xdr:spPr>
        <a:xfrm>
          <a:off x="18976340" y="12486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167640</xdr:rowOff>
    </xdr:from>
    <xdr:ext cx="534670" cy="259080"/>
    <xdr:sp macro="" textlink="">
      <xdr:nvSpPr>
        <xdr:cNvPr id="865" name="テキスト ボックス 864"/>
        <xdr:cNvSpPr txBox="1"/>
      </xdr:nvSpPr>
      <xdr:spPr>
        <a:xfrm>
          <a:off x="18764885" y="12576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31750</xdr:rowOff>
    </xdr:from>
    <xdr:to xmlns:xdr="http://schemas.openxmlformats.org/drawingml/2006/spreadsheetDrawing">
      <xdr:col>98</xdr:col>
      <xdr:colOff>38100</xdr:colOff>
      <xdr:row>74</xdr:row>
      <xdr:rowOff>133350</xdr:rowOff>
    </xdr:to>
    <xdr:sp macro="" textlink="">
      <xdr:nvSpPr>
        <xdr:cNvPr id="866" name="楕円 865"/>
        <xdr:cNvSpPr/>
      </xdr:nvSpPr>
      <xdr:spPr>
        <a:xfrm>
          <a:off x="18112740" y="1244092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124460</xdr:rowOff>
    </xdr:from>
    <xdr:ext cx="534035" cy="258445"/>
    <xdr:sp macro="" textlink="">
      <xdr:nvSpPr>
        <xdr:cNvPr id="867" name="テキスト ボックス 866"/>
        <xdr:cNvSpPr txBox="1"/>
      </xdr:nvSpPr>
      <xdr:spPr>
        <a:xfrm>
          <a:off x="17901285" y="125336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68" name="正方形/長方形 867"/>
        <xdr:cNvSpPr/>
      </xdr:nvSpPr>
      <xdr:spPr>
        <a:xfrm>
          <a:off x="17800320" y="139750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140335</xdr:rowOff>
    </xdr:to>
    <xdr:sp macro="" textlink="">
      <xdr:nvSpPr>
        <xdr:cNvPr id="869" name="正方形/長方形 868"/>
        <xdr:cNvSpPr/>
      </xdr:nvSpPr>
      <xdr:spPr>
        <a:xfrm>
          <a:off x="179273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0" name="正方形/長方形 869"/>
        <xdr:cNvSpPr/>
      </xdr:nvSpPr>
      <xdr:spPr>
        <a:xfrm>
          <a:off x="179273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140335</xdr:rowOff>
    </xdr:to>
    <xdr:sp macro="" textlink="">
      <xdr:nvSpPr>
        <xdr:cNvPr id="871" name="正方形/長方形 870"/>
        <xdr:cNvSpPr/>
      </xdr:nvSpPr>
      <xdr:spPr>
        <a:xfrm>
          <a:off x="1891284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2" name="正方形/長方形 871"/>
        <xdr:cNvSpPr/>
      </xdr:nvSpPr>
      <xdr:spPr>
        <a:xfrm>
          <a:off x="1891284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140335</xdr:rowOff>
    </xdr:to>
    <xdr:sp macro="" textlink="">
      <xdr:nvSpPr>
        <xdr:cNvPr id="873" name="正方形/長方形 872"/>
        <xdr:cNvSpPr/>
      </xdr:nvSpPr>
      <xdr:spPr>
        <a:xfrm>
          <a:off x="2002536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74" name="正方形/長方形 873"/>
        <xdr:cNvSpPr/>
      </xdr:nvSpPr>
      <xdr:spPr>
        <a:xfrm>
          <a:off x="2002536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75" name="正方形/長方形 874"/>
        <xdr:cNvSpPr/>
      </xdr:nvSpPr>
      <xdr:spPr>
        <a:xfrm>
          <a:off x="17800320" y="14781530"/>
          <a:ext cx="456438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885" cy="225425"/>
    <xdr:sp macro="" textlink="">
      <xdr:nvSpPr>
        <xdr:cNvPr id="876" name="テキスト ボックス 875"/>
        <xdr:cNvSpPr txBox="1"/>
      </xdr:nvSpPr>
      <xdr:spPr>
        <a:xfrm>
          <a:off x="17767300"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77" name="直線コネクタ 876"/>
        <xdr:cNvCxnSpPr/>
      </xdr:nvCxnSpPr>
      <xdr:spPr>
        <a:xfrm>
          <a:off x="17800320" y="17056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78" name="直線コネクタ 877"/>
        <xdr:cNvCxnSpPr/>
      </xdr:nvCxnSpPr>
      <xdr:spPr>
        <a:xfrm>
          <a:off x="17800320" y="15913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920" cy="258445"/>
    <xdr:sp macro="" textlink="">
      <xdr:nvSpPr>
        <xdr:cNvPr id="879" name="テキスト ボックス 878"/>
        <xdr:cNvSpPr txBox="1"/>
      </xdr:nvSpPr>
      <xdr:spPr>
        <a:xfrm>
          <a:off x="17561560" y="157708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0" name="直線コネクタ 879"/>
        <xdr:cNvCxnSpPr/>
      </xdr:nvCxnSpPr>
      <xdr:spPr>
        <a:xfrm>
          <a:off x="17800320" y="147815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8920" cy="258445"/>
    <xdr:sp macro="" textlink="">
      <xdr:nvSpPr>
        <xdr:cNvPr id="881" name="テキスト ボックス 880"/>
        <xdr:cNvSpPr txBox="1"/>
      </xdr:nvSpPr>
      <xdr:spPr>
        <a:xfrm>
          <a:off x="17561560" y="1464310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2" name="前年度繰上充用金グラフ枠"/>
        <xdr:cNvSpPr/>
      </xdr:nvSpPr>
      <xdr:spPr>
        <a:xfrm>
          <a:off x="17800320" y="14781530"/>
          <a:ext cx="456438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83" name="直線コネクタ 882"/>
        <xdr:cNvCxnSpPr/>
      </xdr:nvCxnSpPr>
      <xdr:spPr>
        <a:xfrm>
          <a:off x="21570315" y="159131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84" name="前年度繰上充用金最小値テキスト"/>
        <xdr:cNvSpPr txBox="1"/>
      </xdr:nvSpPr>
      <xdr:spPr>
        <a:xfrm>
          <a:off x="2162302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85" name="直線コネクタ 884"/>
        <xdr:cNvCxnSpPr/>
      </xdr:nvCxnSpPr>
      <xdr:spPr>
        <a:xfrm>
          <a:off x="21488400" y="159131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86" name="前年度繰上充用金最大値テキスト"/>
        <xdr:cNvSpPr txBox="1"/>
      </xdr:nvSpPr>
      <xdr:spPr>
        <a:xfrm>
          <a:off x="21623020" y="15612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87" name="直線コネクタ 886"/>
        <xdr:cNvCxnSpPr/>
      </xdr:nvCxnSpPr>
      <xdr:spPr>
        <a:xfrm>
          <a:off x="21488400" y="159131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88" name="直線コネクタ 887"/>
        <xdr:cNvCxnSpPr/>
      </xdr:nvCxnSpPr>
      <xdr:spPr>
        <a:xfrm>
          <a:off x="20759420" y="159131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89" name="前年度繰上充用金平均値テキスト"/>
        <xdr:cNvSpPr txBox="1"/>
      </xdr:nvSpPr>
      <xdr:spPr>
        <a:xfrm>
          <a:off x="21623020" y="158407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0" name="フローチャート: 判断 889"/>
        <xdr:cNvSpPr/>
      </xdr:nvSpPr>
      <xdr:spPr>
        <a:xfrm>
          <a:off x="2152142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1" name="直線コネクタ 890"/>
        <xdr:cNvCxnSpPr/>
      </xdr:nvCxnSpPr>
      <xdr:spPr>
        <a:xfrm>
          <a:off x="19890740" y="1591310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2" name="フローチャート: 判断 891"/>
        <xdr:cNvSpPr/>
      </xdr:nvSpPr>
      <xdr:spPr>
        <a:xfrm>
          <a:off x="20708620" y="158623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893" name="テキスト ボックス 892"/>
        <xdr:cNvSpPr txBox="1"/>
      </xdr:nvSpPr>
      <xdr:spPr>
        <a:xfrm>
          <a:off x="20634960" y="15955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894" name="直線コネクタ 893"/>
        <xdr:cNvCxnSpPr/>
      </xdr:nvCxnSpPr>
      <xdr:spPr>
        <a:xfrm>
          <a:off x="19027140" y="159131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895" name="フローチャート: 判断 894"/>
        <xdr:cNvSpPr/>
      </xdr:nvSpPr>
      <xdr:spPr>
        <a:xfrm>
          <a:off x="1983994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9555" cy="259080"/>
    <xdr:sp macro="" textlink="">
      <xdr:nvSpPr>
        <xdr:cNvPr id="896" name="テキスト ボックス 895"/>
        <xdr:cNvSpPr txBox="1"/>
      </xdr:nvSpPr>
      <xdr:spPr>
        <a:xfrm>
          <a:off x="1977136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897" name="直線コネクタ 896"/>
        <xdr:cNvCxnSpPr/>
      </xdr:nvCxnSpPr>
      <xdr:spPr>
        <a:xfrm>
          <a:off x="18163540" y="159131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898" name="フローチャート: 判断 897"/>
        <xdr:cNvSpPr/>
      </xdr:nvSpPr>
      <xdr:spPr>
        <a:xfrm>
          <a:off x="1897634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9555" cy="259080"/>
    <xdr:sp macro="" textlink="">
      <xdr:nvSpPr>
        <xdr:cNvPr id="899" name="テキスト ボックス 898"/>
        <xdr:cNvSpPr txBox="1"/>
      </xdr:nvSpPr>
      <xdr:spPr>
        <a:xfrm>
          <a:off x="1890776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0" name="フローチャート: 判断 899"/>
        <xdr:cNvSpPr/>
      </xdr:nvSpPr>
      <xdr:spPr>
        <a:xfrm>
          <a:off x="18112740" y="158623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01" name="テキスト ボックス 900"/>
        <xdr:cNvSpPr txBox="1"/>
      </xdr:nvSpPr>
      <xdr:spPr>
        <a:xfrm>
          <a:off x="18039080" y="15955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1365" cy="259080"/>
    <xdr:sp macro="" textlink="">
      <xdr:nvSpPr>
        <xdr:cNvPr id="902" name="テキスト ボックス 901"/>
        <xdr:cNvSpPr txBox="1"/>
      </xdr:nvSpPr>
      <xdr:spPr>
        <a:xfrm>
          <a:off x="213868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03" name="テキスト ボックス 902"/>
        <xdr:cNvSpPr txBox="1"/>
      </xdr:nvSpPr>
      <xdr:spPr>
        <a:xfrm>
          <a:off x="205740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1365" cy="259080"/>
    <xdr:sp macro="" textlink="">
      <xdr:nvSpPr>
        <xdr:cNvPr id="904" name="テキスト ボックス 903"/>
        <xdr:cNvSpPr txBox="1"/>
      </xdr:nvSpPr>
      <xdr:spPr>
        <a:xfrm>
          <a:off x="1970532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05" name="テキスト ボックス 904"/>
        <xdr:cNvSpPr txBox="1"/>
      </xdr:nvSpPr>
      <xdr:spPr>
        <a:xfrm>
          <a:off x="188417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06" name="テキスト ボックス 905"/>
        <xdr:cNvSpPr txBox="1"/>
      </xdr:nvSpPr>
      <xdr:spPr>
        <a:xfrm>
          <a:off x="179781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7" name="楕円 906"/>
        <xdr:cNvSpPr/>
      </xdr:nvSpPr>
      <xdr:spPr>
        <a:xfrm>
          <a:off x="2152142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08" name="前年度繰上充用金該当値テキスト"/>
        <xdr:cNvSpPr txBox="1"/>
      </xdr:nvSpPr>
      <xdr:spPr>
        <a:xfrm>
          <a:off x="2162302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9" name="楕円 908"/>
        <xdr:cNvSpPr/>
      </xdr:nvSpPr>
      <xdr:spPr>
        <a:xfrm>
          <a:off x="20708620" y="158623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10" name="テキスト ボックス 909"/>
        <xdr:cNvSpPr txBox="1"/>
      </xdr:nvSpPr>
      <xdr:spPr>
        <a:xfrm>
          <a:off x="20634960" y="15637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1" name="楕円 910"/>
        <xdr:cNvSpPr/>
      </xdr:nvSpPr>
      <xdr:spPr>
        <a:xfrm>
          <a:off x="1983994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9555" cy="259080"/>
    <xdr:sp macro="" textlink="">
      <xdr:nvSpPr>
        <xdr:cNvPr id="912" name="テキスト ボックス 911"/>
        <xdr:cNvSpPr txBox="1"/>
      </xdr:nvSpPr>
      <xdr:spPr>
        <a:xfrm>
          <a:off x="1977136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3" name="楕円 912"/>
        <xdr:cNvSpPr/>
      </xdr:nvSpPr>
      <xdr:spPr>
        <a:xfrm>
          <a:off x="1897634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9555" cy="259080"/>
    <xdr:sp macro="" textlink="">
      <xdr:nvSpPr>
        <xdr:cNvPr id="914" name="テキスト ボックス 913"/>
        <xdr:cNvSpPr txBox="1"/>
      </xdr:nvSpPr>
      <xdr:spPr>
        <a:xfrm>
          <a:off x="1890776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5" name="楕円 914"/>
        <xdr:cNvSpPr/>
      </xdr:nvSpPr>
      <xdr:spPr>
        <a:xfrm>
          <a:off x="18112740" y="158623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16" name="テキスト ボックス 915"/>
        <xdr:cNvSpPr txBox="1"/>
      </xdr:nvSpPr>
      <xdr:spPr>
        <a:xfrm>
          <a:off x="18039080" y="15637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17" name="正方形/長方形 916"/>
        <xdr:cNvSpPr/>
      </xdr:nvSpPr>
      <xdr:spPr>
        <a:xfrm>
          <a:off x="741680" y="17437100"/>
          <a:ext cx="216230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18" name="正方形/長方形 917"/>
        <xdr:cNvSpPr/>
      </xdr:nvSpPr>
      <xdr:spPr>
        <a:xfrm>
          <a:off x="741680" y="175006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19" name="テキスト ボックス 918"/>
        <xdr:cNvSpPr txBox="1"/>
      </xdr:nvSpPr>
      <xdr:spPr>
        <a:xfrm>
          <a:off x="767080" y="17754600"/>
          <a:ext cx="215722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1100">
              <a:solidFill>
                <a:schemeClr val="dk1"/>
              </a:solidFill>
              <a:effectLst/>
              <a:latin typeface="+mn-lt"/>
              <a:ea typeface="+mn-ea"/>
              <a:cs typeface="+mn-cs"/>
            </a:rPr>
            <a:t>人件費においては、近年の給与改定に伴う増が要因であるが、引き続き事務事業の見直しを進め、職員配置を含め経費の抑制に取り組む。</a:t>
          </a:r>
          <a:endParaRPr kumimoji="1" lang="en-US" altLang="ja-JP" sz="1100">
            <a:solidFill>
              <a:schemeClr val="dk1"/>
            </a:solidFill>
            <a:effectLst/>
            <a:latin typeface="+mn-lt"/>
            <a:ea typeface="+mn-ea"/>
            <a:cs typeface="+mn-cs"/>
          </a:endParaRPr>
        </a:p>
        <a:p>
          <a:pPr eaLnBrk="1" fontAlgn="auto" latinLnBrk="0" hangingPunct="1"/>
          <a:r>
            <a:rPr kumimoji="1" lang="ja-JP" altLang="ja-JP" sz="1100">
              <a:solidFill>
                <a:schemeClr val="dk1"/>
              </a:solidFill>
              <a:effectLst/>
              <a:latin typeface="+mn-lt"/>
              <a:ea typeface="+mn-ea"/>
              <a:cs typeface="+mn-cs"/>
            </a:rPr>
            <a:t>物件費においては、物価高騰による</a:t>
          </a:r>
          <a:r>
            <a:rPr kumimoji="1" lang="ja-JP" altLang="en-US" sz="1100">
              <a:solidFill>
                <a:schemeClr val="dk1"/>
              </a:solidFill>
              <a:effectLst/>
              <a:latin typeface="+mn-lt"/>
              <a:ea typeface="+mn-ea"/>
              <a:cs typeface="+mn-cs"/>
            </a:rPr>
            <a:t>光熱水費</a:t>
          </a:r>
          <a:r>
            <a:rPr kumimoji="1" lang="ja-JP" altLang="ja-JP" sz="1100">
              <a:solidFill>
                <a:schemeClr val="dk1"/>
              </a:solidFill>
              <a:effectLst/>
              <a:latin typeface="+mn-lt"/>
              <a:ea typeface="+mn-ea"/>
              <a:cs typeface="+mn-cs"/>
            </a:rPr>
            <a:t>等の経費増加が影響している。</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維持補修費においては、公共施設の老朽化による修繕が一時的に増加している。今後も老朽化による一時的な支出の可能性があることから、計画的に施設改修を行っていく。</a:t>
          </a:r>
          <a:endParaRPr lang="ja-JP" altLang="ja-JP" sz="1400">
            <a:effectLst/>
          </a:endParaRPr>
        </a:p>
        <a:p>
          <a:r>
            <a:rPr kumimoji="1" lang="ja-JP" altLang="ja-JP" sz="1100">
              <a:solidFill>
                <a:schemeClr val="dk1"/>
              </a:solidFill>
              <a:effectLst/>
              <a:latin typeface="+mn-lt"/>
              <a:ea typeface="+mn-ea"/>
              <a:cs typeface="+mn-cs"/>
            </a:rPr>
            <a:t>扶助費においては、</a:t>
          </a:r>
          <a:r>
            <a:rPr kumimoji="1" lang="ja-JP" altLang="en-US" sz="1100">
              <a:solidFill>
                <a:schemeClr val="dk1"/>
              </a:solidFill>
              <a:effectLst/>
              <a:latin typeface="+mn-lt"/>
              <a:ea typeface="+mn-ea"/>
              <a:cs typeface="+mn-cs"/>
            </a:rPr>
            <a:t>児童手当制度の改正及び低所得者の子育て世帯に対するこども加算給付金による</a:t>
          </a:r>
          <a:r>
            <a:rPr kumimoji="1" lang="ja-JP" altLang="ja-JP" sz="1100">
              <a:solidFill>
                <a:schemeClr val="dk1"/>
              </a:solidFill>
              <a:effectLst/>
              <a:latin typeface="+mn-lt"/>
              <a:ea typeface="+mn-ea"/>
              <a:cs typeface="+mn-cs"/>
            </a:rPr>
            <a:t>事業費</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が主な要因となっている。</a:t>
          </a:r>
          <a:endParaRPr lang="ja-JP" altLang="ja-JP" sz="1400">
            <a:effectLst/>
          </a:endParaRPr>
        </a:p>
        <a:p>
          <a:r>
            <a:rPr kumimoji="1" lang="ja-JP" altLang="ja-JP" sz="1100">
              <a:solidFill>
                <a:schemeClr val="dk1"/>
              </a:solidFill>
              <a:effectLst/>
              <a:latin typeface="+mn-lt"/>
              <a:ea typeface="+mn-ea"/>
              <a:cs typeface="+mn-cs"/>
            </a:rPr>
            <a:t>補助費等においては、</a:t>
          </a:r>
          <a:r>
            <a:rPr kumimoji="1" lang="ja-JP" altLang="en-US" sz="1100">
              <a:solidFill>
                <a:schemeClr val="dk1"/>
              </a:solidFill>
              <a:effectLst/>
              <a:latin typeface="+mn-lt"/>
              <a:ea typeface="+mn-ea"/>
              <a:cs typeface="+mn-cs"/>
            </a:rPr>
            <a:t>下水道事業の企業会計適用による一般会計からの支出科目が、繰出金から補助費に移行したことが主な増要因である。また、</a:t>
          </a:r>
          <a:r>
            <a:rPr kumimoji="1" lang="ja-JP" altLang="ja-JP" sz="1100">
              <a:solidFill>
                <a:schemeClr val="dk1"/>
              </a:solidFill>
              <a:effectLst/>
              <a:latin typeface="+mn-lt"/>
              <a:ea typeface="+mn-ea"/>
              <a:cs typeface="+mn-cs"/>
            </a:rPr>
            <a:t>今後は金武地区消防衛生組合へ一般廃棄物処理最終処分場整備事業</a:t>
          </a:r>
          <a:r>
            <a:rPr kumimoji="1" lang="ja-JP" altLang="en-US" sz="1100">
              <a:solidFill>
                <a:schemeClr val="dk1"/>
              </a:solidFill>
              <a:effectLst/>
              <a:latin typeface="+mn-lt"/>
              <a:ea typeface="+mn-ea"/>
              <a:cs typeface="+mn-cs"/>
            </a:rPr>
            <a:t>、消防庁舎建替え事業による負担金増が見込まれる。</a:t>
          </a:r>
          <a:endParaRPr lang="ja-JP" altLang="ja-JP" sz="1400">
            <a:effectLst/>
          </a:endParaRP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19760" y="127000"/>
          <a:ext cx="123596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8542000" y="190500"/>
          <a:ext cx="3822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8561050" y="215900"/>
          <a:ext cx="3778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586450" y="241300"/>
          <a:ext cx="37211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沖縄県金武町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824200" y="190500"/>
          <a:ext cx="258953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5849600" y="215900"/>
          <a:ext cx="254508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5875000" y="241300"/>
          <a:ext cx="248793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41680" y="873760"/>
          <a:ext cx="982726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68680" y="905510"/>
          <a:ext cx="13563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166620" y="905510"/>
          <a:ext cx="13817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11,481
11,264
37.93
11,987,287
11,738,770
144,553
4,116,194
3,728,717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64560" y="905510"/>
          <a:ext cx="14833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947920" y="924560"/>
          <a:ext cx="1976120"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924040" y="924560"/>
          <a:ext cx="1234440"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221980" y="937260"/>
          <a:ext cx="619760"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47920" y="1680210"/>
          <a:ext cx="197612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6987540" y="1680210"/>
          <a:ext cx="37084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0779760" y="873760"/>
          <a:ext cx="1483360"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035030" y="937260"/>
          <a:ext cx="14198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035030" y="1196340"/>
          <a:ext cx="14198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035030" y="1518920"/>
          <a:ext cx="141986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0862310" y="1047750"/>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0916285" y="100076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916285" y="125984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0957560" y="149733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0881360" y="149733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957560"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881360" y="186690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83260" y="28003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83260" y="311023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9080"/>
    <xdr:sp macro="" textlink="">
      <xdr:nvSpPr>
        <xdr:cNvPr id="31" name="テキスト ボックス 30"/>
        <xdr:cNvSpPr txBox="1"/>
      </xdr:nvSpPr>
      <xdr:spPr>
        <a:xfrm>
          <a:off x="683260" y="342011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41680" y="39166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140335</xdr:rowOff>
    </xdr:to>
    <xdr:sp macro="" textlink="">
      <xdr:nvSpPr>
        <xdr:cNvPr id="33" name="正方形/長方形 32"/>
        <xdr:cNvSpPr/>
      </xdr:nvSpPr>
      <xdr:spPr>
        <a:xfrm>
          <a:off x="86868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6868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140335</xdr:rowOff>
    </xdr:to>
    <xdr:sp macro="" textlink="">
      <xdr:nvSpPr>
        <xdr:cNvPr id="35" name="正方形/長方形 34"/>
        <xdr:cNvSpPr/>
      </xdr:nvSpPr>
      <xdr:spPr>
        <a:xfrm>
          <a:off x="185420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5420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140335</xdr:rowOff>
    </xdr:to>
    <xdr:sp macro="" textlink="">
      <xdr:nvSpPr>
        <xdr:cNvPr id="37" name="正方形/長方形 36"/>
        <xdr:cNvSpPr/>
      </xdr:nvSpPr>
      <xdr:spPr>
        <a:xfrm>
          <a:off x="29667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667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41680" y="47231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885" cy="225425"/>
    <xdr:sp macro="" textlink="">
      <xdr:nvSpPr>
        <xdr:cNvPr id="40" name="テキスト ボックス 39"/>
        <xdr:cNvSpPr txBox="1"/>
      </xdr:nvSpPr>
      <xdr:spPr>
        <a:xfrm>
          <a:off x="70866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41680" y="6959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7360" cy="259080"/>
    <xdr:sp macro="" textlink="">
      <xdr:nvSpPr>
        <xdr:cNvPr id="42" name="テキスト ボックス 41"/>
        <xdr:cNvSpPr txBox="1"/>
      </xdr:nvSpPr>
      <xdr:spPr>
        <a:xfrm>
          <a:off x="289560" y="68211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41680" y="65862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67360" cy="258445"/>
    <xdr:sp macro="" textlink="">
      <xdr:nvSpPr>
        <xdr:cNvPr id="44" name="テキスト ボックス 43"/>
        <xdr:cNvSpPr txBox="1"/>
      </xdr:nvSpPr>
      <xdr:spPr>
        <a:xfrm>
          <a:off x="289560" y="644779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41680" y="62128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7360" cy="258445"/>
    <xdr:sp macro="" textlink="">
      <xdr:nvSpPr>
        <xdr:cNvPr id="46" name="テキスト ボックス 45"/>
        <xdr:cNvSpPr txBox="1"/>
      </xdr:nvSpPr>
      <xdr:spPr>
        <a:xfrm>
          <a:off x="289560" y="607441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140335</xdr:rowOff>
    </xdr:from>
    <xdr:to xmlns:xdr="http://schemas.openxmlformats.org/drawingml/2006/spreadsheetDrawing">
      <xdr:col>28</xdr:col>
      <xdr:colOff>114300</xdr:colOff>
      <xdr:row>34</xdr:row>
      <xdr:rowOff>140335</xdr:rowOff>
    </xdr:to>
    <xdr:cxnSp macro="">
      <xdr:nvCxnSpPr>
        <xdr:cNvPr id="47" name="直線コネクタ 46"/>
        <xdr:cNvCxnSpPr/>
      </xdr:nvCxnSpPr>
      <xdr:spPr>
        <a:xfrm>
          <a:off x="741680" y="5843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167640</xdr:rowOff>
    </xdr:from>
    <xdr:ext cx="467360" cy="259080"/>
    <xdr:sp macro="" textlink="">
      <xdr:nvSpPr>
        <xdr:cNvPr id="48" name="テキスト ボックス 47"/>
        <xdr:cNvSpPr txBox="1"/>
      </xdr:nvSpPr>
      <xdr:spPr>
        <a:xfrm>
          <a:off x="289560" y="57035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41680" y="54698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130810</xdr:rowOff>
    </xdr:from>
    <xdr:ext cx="531495" cy="259080"/>
    <xdr:sp macro="" textlink="">
      <xdr:nvSpPr>
        <xdr:cNvPr id="50" name="テキスト ボックス 49"/>
        <xdr:cNvSpPr txBox="1"/>
      </xdr:nvSpPr>
      <xdr:spPr>
        <a:xfrm>
          <a:off x="225425" y="53314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41680" y="50965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1495" cy="258445"/>
    <xdr:sp macro="" textlink="">
      <xdr:nvSpPr>
        <xdr:cNvPr id="52" name="テキスト ボックス 51"/>
        <xdr:cNvSpPr txBox="1"/>
      </xdr:nvSpPr>
      <xdr:spPr>
        <a:xfrm>
          <a:off x="225425" y="495808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41680" y="47231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8445"/>
    <xdr:sp macro="" textlink="">
      <xdr:nvSpPr>
        <xdr:cNvPr id="54" name="テキスト ボックス 53"/>
        <xdr:cNvSpPr txBox="1"/>
      </xdr:nvSpPr>
      <xdr:spPr>
        <a:xfrm>
          <a:off x="225425" y="45847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41680" y="47231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27305</xdr:rowOff>
    </xdr:from>
    <xdr:to xmlns:xdr="http://schemas.openxmlformats.org/drawingml/2006/spreadsheetDrawing">
      <xdr:col>24</xdr:col>
      <xdr:colOff>62865</xdr:colOff>
      <xdr:row>38</xdr:row>
      <xdr:rowOff>129540</xdr:rowOff>
    </xdr:to>
    <xdr:cxnSp macro="">
      <xdr:nvCxnSpPr>
        <xdr:cNvPr id="56" name="直線コネクタ 55"/>
        <xdr:cNvCxnSpPr/>
      </xdr:nvCxnSpPr>
      <xdr:spPr>
        <a:xfrm flipV="1">
          <a:off x="4511675" y="5227955"/>
          <a:ext cx="1270" cy="1275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133350</xdr:rowOff>
    </xdr:from>
    <xdr:ext cx="469900" cy="259080"/>
    <xdr:sp macro="" textlink="">
      <xdr:nvSpPr>
        <xdr:cNvPr id="57" name="議会費最小値テキスト"/>
        <xdr:cNvSpPr txBox="1"/>
      </xdr:nvSpPr>
      <xdr:spPr>
        <a:xfrm>
          <a:off x="4564380" y="65074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129540</xdr:rowOff>
    </xdr:from>
    <xdr:to xmlns:xdr="http://schemas.openxmlformats.org/drawingml/2006/spreadsheetDrawing">
      <xdr:col>24</xdr:col>
      <xdr:colOff>152400</xdr:colOff>
      <xdr:row>38</xdr:row>
      <xdr:rowOff>129540</xdr:rowOff>
    </xdr:to>
    <xdr:cxnSp macro="">
      <xdr:nvCxnSpPr>
        <xdr:cNvPr id="58" name="直線コネクタ 57"/>
        <xdr:cNvCxnSpPr/>
      </xdr:nvCxnSpPr>
      <xdr:spPr>
        <a:xfrm>
          <a:off x="4429760" y="65036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145415</xdr:rowOff>
    </xdr:from>
    <xdr:ext cx="534670" cy="258445"/>
    <xdr:sp macro="" textlink="">
      <xdr:nvSpPr>
        <xdr:cNvPr id="59" name="議会費最大値テキスト"/>
        <xdr:cNvSpPr txBox="1"/>
      </xdr:nvSpPr>
      <xdr:spPr>
        <a:xfrm>
          <a:off x="4564380" y="50107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11,291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27305</xdr:rowOff>
    </xdr:from>
    <xdr:to xmlns:xdr="http://schemas.openxmlformats.org/drawingml/2006/spreadsheetDrawing">
      <xdr:col>24</xdr:col>
      <xdr:colOff>152400</xdr:colOff>
      <xdr:row>31</xdr:row>
      <xdr:rowOff>27305</xdr:rowOff>
    </xdr:to>
    <xdr:cxnSp macro="">
      <xdr:nvCxnSpPr>
        <xdr:cNvPr id="60" name="直線コネクタ 59"/>
        <xdr:cNvCxnSpPr/>
      </xdr:nvCxnSpPr>
      <xdr:spPr>
        <a:xfrm>
          <a:off x="4429760" y="52279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31</xdr:row>
      <xdr:rowOff>27305</xdr:rowOff>
    </xdr:from>
    <xdr:to xmlns:xdr="http://schemas.openxmlformats.org/drawingml/2006/spreadsheetDrawing">
      <xdr:col>24</xdr:col>
      <xdr:colOff>63500</xdr:colOff>
      <xdr:row>31</xdr:row>
      <xdr:rowOff>87630</xdr:rowOff>
    </xdr:to>
    <xdr:cxnSp macro="">
      <xdr:nvCxnSpPr>
        <xdr:cNvPr id="61" name="直線コネクタ 60"/>
        <xdr:cNvCxnSpPr/>
      </xdr:nvCxnSpPr>
      <xdr:spPr>
        <a:xfrm flipV="1">
          <a:off x="3700780" y="5227955"/>
          <a:ext cx="8128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43180</xdr:rowOff>
    </xdr:from>
    <xdr:ext cx="469900" cy="259080"/>
    <xdr:sp macro="" textlink="">
      <xdr:nvSpPr>
        <xdr:cNvPr id="62" name="議会費平均値テキスト"/>
        <xdr:cNvSpPr txBox="1"/>
      </xdr:nvSpPr>
      <xdr:spPr>
        <a:xfrm>
          <a:off x="4564380" y="59143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64770</xdr:rowOff>
    </xdr:from>
    <xdr:to xmlns:xdr="http://schemas.openxmlformats.org/drawingml/2006/spreadsheetDrawing">
      <xdr:col>24</xdr:col>
      <xdr:colOff>114300</xdr:colOff>
      <xdr:row>35</xdr:row>
      <xdr:rowOff>166370</xdr:rowOff>
    </xdr:to>
    <xdr:sp macro="" textlink="">
      <xdr:nvSpPr>
        <xdr:cNvPr id="63" name="フローチャート: 判断 62"/>
        <xdr:cNvSpPr/>
      </xdr:nvSpPr>
      <xdr:spPr>
        <a:xfrm>
          <a:off x="4462780" y="593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31</xdr:row>
      <xdr:rowOff>87630</xdr:rowOff>
    </xdr:from>
    <xdr:to xmlns:xdr="http://schemas.openxmlformats.org/drawingml/2006/spreadsheetDrawing">
      <xdr:col>19</xdr:col>
      <xdr:colOff>177800</xdr:colOff>
      <xdr:row>31</xdr:row>
      <xdr:rowOff>133985</xdr:rowOff>
    </xdr:to>
    <xdr:cxnSp macro="">
      <xdr:nvCxnSpPr>
        <xdr:cNvPr id="64" name="直線コネクタ 63"/>
        <xdr:cNvCxnSpPr/>
      </xdr:nvCxnSpPr>
      <xdr:spPr>
        <a:xfrm flipV="1">
          <a:off x="2832100" y="5288280"/>
          <a:ext cx="86868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130175</xdr:rowOff>
    </xdr:from>
    <xdr:to xmlns:xdr="http://schemas.openxmlformats.org/drawingml/2006/spreadsheetDrawing">
      <xdr:col>20</xdr:col>
      <xdr:colOff>38100</xdr:colOff>
      <xdr:row>36</xdr:row>
      <xdr:rowOff>60325</xdr:rowOff>
    </xdr:to>
    <xdr:sp macro="" textlink="">
      <xdr:nvSpPr>
        <xdr:cNvPr id="65" name="フローチャート: 判断 64"/>
        <xdr:cNvSpPr/>
      </xdr:nvSpPr>
      <xdr:spPr>
        <a:xfrm>
          <a:off x="3649980" y="600138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51435</xdr:rowOff>
    </xdr:from>
    <xdr:ext cx="469900" cy="258445"/>
    <xdr:sp macro="" textlink="">
      <xdr:nvSpPr>
        <xdr:cNvPr id="66" name="テキスト ボックス 65"/>
        <xdr:cNvSpPr txBox="1"/>
      </xdr:nvSpPr>
      <xdr:spPr>
        <a:xfrm>
          <a:off x="3470910" y="60902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31</xdr:row>
      <xdr:rowOff>133985</xdr:rowOff>
    </xdr:from>
    <xdr:to xmlns:xdr="http://schemas.openxmlformats.org/drawingml/2006/spreadsheetDrawing">
      <xdr:col>15</xdr:col>
      <xdr:colOff>50800</xdr:colOff>
      <xdr:row>32</xdr:row>
      <xdr:rowOff>23495</xdr:rowOff>
    </xdr:to>
    <xdr:cxnSp macro="">
      <xdr:nvCxnSpPr>
        <xdr:cNvPr id="67" name="直線コネクタ 66"/>
        <xdr:cNvCxnSpPr/>
      </xdr:nvCxnSpPr>
      <xdr:spPr>
        <a:xfrm flipV="1">
          <a:off x="1968500" y="5334635"/>
          <a:ext cx="8636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144780</xdr:rowOff>
    </xdr:from>
    <xdr:to xmlns:xdr="http://schemas.openxmlformats.org/drawingml/2006/spreadsheetDrawing">
      <xdr:col>15</xdr:col>
      <xdr:colOff>101600</xdr:colOff>
      <xdr:row>36</xdr:row>
      <xdr:rowOff>74930</xdr:rowOff>
    </xdr:to>
    <xdr:sp macro="" textlink="">
      <xdr:nvSpPr>
        <xdr:cNvPr id="68" name="フローチャート: 判断 67"/>
        <xdr:cNvSpPr/>
      </xdr:nvSpPr>
      <xdr:spPr>
        <a:xfrm>
          <a:off x="2781300" y="60159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66040</xdr:rowOff>
    </xdr:from>
    <xdr:ext cx="469265" cy="258445"/>
    <xdr:sp macro="" textlink="">
      <xdr:nvSpPr>
        <xdr:cNvPr id="69" name="テキスト ボックス 68"/>
        <xdr:cNvSpPr txBox="1"/>
      </xdr:nvSpPr>
      <xdr:spPr>
        <a:xfrm>
          <a:off x="2602230" y="61048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32</xdr:row>
      <xdr:rowOff>23495</xdr:rowOff>
    </xdr:from>
    <xdr:to xmlns:xdr="http://schemas.openxmlformats.org/drawingml/2006/spreadsheetDrawing">
      <xdr:col>10</xdr:col>
      <xdr:colOff>114300</xdr:colOff>
      <xdr:row>32</xdr:row>
      <xdr:rowOff>24130</xdr:rowOff>
    </xdr:to>
    <xdr:cxnSp macro="">
      <xdr:nvCxnSpPr>
        <xdr:cNvPr id="70" name="直線コネクタ 69"/>
        <xdr:cNvCxnSpPr/>
      </xdr:nvCxnSpPr>
      <xdr:spPr>
        <a:xfrm flipV="1">
          <a:off x="1104900" y="5391785"/>
          <a:ext cx="8636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12700</xdr:rowOff>
    </xdr:from>
    <xdr:to xmlns:xdr="http://schemas.openxmlformats.org/drawingml/2006/spreadsheetDrawing">
      <xdr:col>10</xdr:col>
      <xdr:colOff>165100</xdr:colOff>
      <xdr:row>36</xdr:row>
      <xdr:rowOff>114300</xdr:rowOff>
    </xdr:to>
    <xdr:sp macro="" textlink="">
      <xdr:nvSpPr>
        <xdr:cNvPr id="71" name="フローチャート: 判断 70"/>
        <xdr:cNvSpPr/>
      </xdr:nvSpPr>
      <xdr:spPr>
        <a:xfrm>
          <a:off x="1917700" y="6051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105410</xdr:rowOff>
    </xdr:from>
    <xdr:ext cx="469265" cy="258445"/>
    <xdr:sp macro="" textlink="">
      <xdr:nvSpPr>
        <xdr:cNvPr id="72" name="テキスト ボックス 71"/>
        <xdr:cNvSpPr txBox="1"/>
      </xdr:nvSpPr>
      <xdr:spPr>
        <a:xfrm>
          <a:off x="1738630" y="61442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12065</xdr:rowOff>
    </xdr:from>
    <xdr:to xmlns:xdr="http://schemas.openxmlformats.org/drawingml/2006/spreadsheetDrawing">
      <xdr:col>6</xdr:col>
      <xdr:colOff>38100</xdr:colOff>
      <xdr:row>36</xdr:row>
      <xdr:rowOff>113665</xdr:rowOff>
    </xdr:to>
    <xdr:sp macro="" textlink="">
      <xdr:nvSpPr>
        <xdr:cNvPr id="73" name="フローチャート: 判断 72"/>
        <xdr:cNvSpPr/>
      </xdr:nvSpPr>
      <xdr:spPr>
        <a:xfrm>
          <a:off x="1054100" y="60509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36</xdr:row>
      <xdr:rowOff>104775</xdr:rowOff>
    </xdr:from>
    <xdr:ext cx="469900" cy="259080"/>
    <xdr:sp macro="" textlink="">
      <xdr:nvSpPr>
        <xdr:cNvPr id="74" name="テキスト ボックス 73"/>
        <xdr:cNvSpPr txBox="1"/>
      </xdr:nvSpPr>
      <xdr:spPr>
        <a:xfrm>
          <a:off x="875030" y="6143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1365" cy="259080"/>
    <xdr:sp macro="" textlink="">
      <xdr:nvSpPr>
        <xdr:cNvPr id="75" name="テキスト ボックス 74"/>
        <xdr:cNvSpPr txBox="1"/>
      </xdr:nvSpPr>
      <xdr:spPr>
        <a:xfrm>
          <a:off x="432816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51536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1365" cy="259080"/>
    <xdr:sp macro="" textlink="">
      <xdr:nvSpPr>
        <xdr:cNvPr id="77" name="テキスト ボックス 76"/>
        <xdr:cNvSpPr txBox="1"/>
      </xdr:nvSpPr>
      <xdr:spPr>
        <a:xfrm>
          <a:off x="264668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7830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194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30</xdr:row>
      <xdr:rowOff>147955</xdr:rowOff>
    </xdr:from>
    <xdr:to xmlns:xdr="http://schemas.openxmlformats.org/drawingml/2006/spreadsheetDrawing">
      <xdr:col>24</xdr:col>
      <xdr:colOff>114300</xdr:colOff>
      <xdr:row>31</xdr:row>
      <xdr:rowOff>78105</xdr:rowOff>
    </xdr:to>
    <xdr:sp macro="" textlink="">
      <xdr:nvSpPr>
        <xdr:cNvPr id="80" name="楕円 79"/>
        <xdr:cNvSpPr/>
      </xdr:nvSpPr>
      <xdr:spPr>
        <a:xfrm>
          <a:off x="4462780" y="5180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30</xdr:row>
      <xdr:rowOff>100965</xdr:rowOff>
    </xdr:from>
    <xdr:ext cx="534670" cy="259080"/>
    <xdr:sp macro="" textlink="">
      <xdr:nvSpPr>
        <xdr:cNvPr id="81" name="議会費該当値テキスト"/>
        <xdr:cNvSpPr txBox="1"/>
      </xdr:nvSpPr>
      <xdr:spPr>
        <a:xfrm>
          <a:off x="4564380" y="51339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31</xdr:row>
      <xdr:rowOff>36830</xdr:rowOff>
    </xdr:from>
    <xdr:to xmlns:xdr="http://schemas.openxmlformats.org/drawingml/2006/spreadsheetDrawing">
      <xdr:col>20</xdr:col>
      <xdr:colOff>38100</xdr:colOff>
      <xdr:row>31</xdr:row>
      <xdr:rowOff>138430</xdr:rowOff>
    </xdr:to>
    <xdr:sp macro="" textlink="">
      <xdr:nvSpPr>
        <xdr:cNvPr id="82" name="楕円 81"/>
        <xdr:cNvSpPr/>
      </xdr:nvSpPr>
      <xdr:spPr>
        <a:xfrm>
          <a:off x="3649980" y="523748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29</xdr:row>
      <xdr:rowOff>154940</xdr:rowOff>
    </xdr:from>
    <xdr:ext cx="534035" cy="259080"/>
    <xdr:sp macro="" textlink="">
      <xdr:nvSpPr>
        <xdr:cNvPr id="83" name="テキスト ボックス 82"/>
        <xdr:cNvSpPr txBox="1"/>
      </xdr:nvSpPr>
      <xdr:spPr>
        <a:xfrm>
          <a:off x="3438525" y="50203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31</xdr:row>
      <xdr:rowOff>83185</xdr:rowOff>
    </xdr:from>
    <xdr:to xmlns:xdr="http://schemas.openxmlformats.org/drawingml/2006/spreadsheetDrawing">
      <xdr:col>15</xdr:col>
      <xdr:colOff>101600</xdr:colOff>
      <xdr:row>32</xdr:row>
      <xdr:rowOff>13335</xdr:rowOff>
    </xdr:to>
    <xdr:sp macro="" textlink="">
      <xdr:nvSpPr>
        <xdr:cNvPr id="84" name="楕円 83"/>
        <xdr:cNvSpPr/>
      </xdr:nvSpPr>
      <xdr:spPr>
        <a:xfrm>
          <a:off x="2781300" y="5283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30</xdr:row>
      <xdr:rowOff>29845</xdr:rowOff>
    </xdr:from>
    <xdr:ext cx="534035" cy="258445"/>
    <xdr:sp macro="" textlink="">
      <xdr:nvSpPr>
        <xdr:cNvPr id="85" name="テキスト ボックス 84"/>
        <xdr:cNvSpPr txBox="1"/>
      </xdr:nvSpPr>
      <xdr:spPr>
        <a:xfrm>
          <a:off x="2574925" y="50628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31</xdr:row>
      <xdr:rowOff>144145</xdr:rowOff>
    </xdr:from>
    <xdr:to xmlns:xdr="http://schemas.openxmlformats.org/drawingml/2006/spreadsheetDrawing">
      <xdr:col>10</xdr:col>
      <xdr:colOff>165100</xdr:colOff>
      <xdr:row>32</xdr:row>
      <xdr:rowOff>74295</xdr:rowOff>
    </xdr:to>
    <xdr:sp macro="" textlink="">
      <xdr:nvSpPr>
        <xdr:cNvPr id="86" name="楕円 85"/>
        <xdr:cNvSpPr/>
      </xdr:nvSpPr>
      <xdr:spPr>
        <a:xfrm>
          <a:off x="1917700" y="53447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30</xdr:row>
      <xdr:rowOff>90805</xdr:rowOff>
    </xdr:from>
    <xdr:ext cx="534670" cy="258445"/>
    <xdr:sp macro="" textlink="">
      <xdr:nvSpPr>
        <xdr:cNvPr id="87" name="テキスト ボックス 86"/>
        <xdr:cNvSpPr txBox="1"/>
      </xdr:nvSpPr>
      <xdr:spPr>
        <a:xfrm>
          <a:off x="1706245" y="51238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31</xdr:row>
      <xdr:rowOff>144780</xdr:rowOff>
    </xdr:from>
    <xdr:to xmlns:xdr="http://schemas.openxmlformats.org/drawingml/2006/spreadsheetDrawing">
      <xdr:col>6</xdr:col>
      <xdr:colOff>38100</xdr:colOff>
      <xdr:row>32</xdr:row>
      <xdr:rowOff>74930</xdr:rowOff>
    </xdr:to>
    <xdr:sp macro="" textlink="">
      <xdr:nvSpPr>
        <xdr:cNvPr id="88" name="楕円 87"/>
        <xdr:cNvSpPr/>
      </xdr:nvSpPr>
      <xdr:spPr>
        <a:xfrm>
          <a:off x="1054100" y="534543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30</xdr:row>
      <xdr:rowOff>91440</xdr:rowOff>
    </xdr:from>
    <xdr:ext cx="534035" cy="258445"/>
    <xdr:sp macro="" textlink="">
      <xdr:nvSpPr>
        <xdr:cNvPr id="89" name="テキスト ボックス 88"/>
        <xdr:cNvSpPr txBox="1"/>
      </xdr:nvSpPr>
      <xdr:spPr>
        <a:xfrm>
          <a:off x="842645" y="51244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41680" y="72694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140335</xdr:rowOff>
    </xdr:to>
    <xdr:sp macro="" textlink="">
      <xdr:nvSpPr>
        <xdr:cNvPr id="91" name="正方形/長方形 90"/>
        <xdr:cNvSpPr/>
      </xdr:nvSpPr>
      <xdr:spPr>
        <a:xfrm>
          <a:off x="86868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6868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140335</xdr:rowOff>
    </xdr:to>
    <xdr:sp macro="" textlink="">
      <xdr:nvSpPr>
        <xdr:cNvPr id="93" name="正方形/長方形 92"/>
        <xdr:cNvSpPr/>
      </xdr:nvSpPr>
      <xdr:spPr>
        <a:xfrm>
          <a:off x="185420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85420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140335</xdr:rowOff>
    </xdr:to>
    <xdr:sp macro="" textlink="">
      <xdr:nvSpPr>
        <xdr:cNvPr id="95" name="正方形/長方形 94"/>
        <xdr:cNvSpPr/>
      </xdr:nvSpPr>
      <xdr:spPr>
        <a:xfrm>
          <a:off x="29667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29667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100,056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41680" y="80759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885" cy="225425"/>
    <xdr:sp macro="" textlink="">
      <xdr:nvSpPr>
        <xdr:cNvPr id="98" name="テキスト ボックス 97"/>
        <xdr:cNvSpPr txBox="1"/>
      </xdr:nvSpPr>
      <xdr:spPr>
        <a:xfrm>
          <a:off x="70866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41680" y="10312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741680" y="99390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8920" cy="258445"/>
    <xdr:sp macro="" textlink="">
      <xdr:nvSpPr>
        <xdr:cNvPr id="101" name="テキスト ボックス 100"/>
        <xdr:cNvSpPr txBox="1"/>
      </xdr:nvSpPr>
      <xdr:spPr>
        <a:xfrm>
          <a:off x="502920" y="98005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741680" y="95656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5630" cy="258445"/>
    <xdr:sp macro="" textlink="">
      <xdr:nvSpPr>
        <xdr:cNvPr id="103" name="テキスト ボックス 102"/>
        <xdr:cNvSpPr txBox="1"/>
      </xdr:nvSpPr>
      <xdr:spPr>
        <a:xfrm>
          <a:off x="166370" y="942721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140335</xdr:rowOff>
    </xdr:from>
    <xdr:to xmlns:xdr="http://schemas.openxmlformats.org/drawingml/2006/spreadsheetDrawing">
      <xdr:col>28</xdr:col>
      <xdr:colOff>114300</xdr:colOff>
      <xdr:row>54</xdr:row>
      <xdr:rowOff>140335</xdr:rowOff>
    </xdr:to>
    <xdr:cxnSp macro="">
      <xdr:nvCxnSpPr>
        <xdr:cNvPr id="104" name="直線コネクタ 103"/>
        <xdr:cNvCxnSpPr/>
      </xdr:nvCxnSpPr>
      <xdr:spPr>
        <a:xfrm>
          <a:off x="741680" y="91967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167640</xdr:rowOff>
    </xdr:from>
    <xdr:ext cx="595630" cy="259080"/>
    <xdr:sp macro="" textlink="">
      <xdr:nvSpPr>
        <xdr:cNvPr id="105" name="テキスト ボックス 104"/>
        <xdr:cNvSpPr txBox="1"/>
      </xdr:nvSpPr>
      <xdr:spPr>
        <a:xfrm>
          <a:off x="166370" y="90563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741680" y="88226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5630" cy="259080"/>
    <xdr:sp macro="" textlink="">
      <xdr:nvSpPr>
        <xdr:cNvPr id="107" name="テキスト ボックス 106"/>
        <xdr:cNvSpPr txBox="1"/>
      </xdr:nvSpPr>
      <xdr:spPr>
        <a:xfrm>
          <a:off x="166370" y="8684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741680" y="84493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5630" cy="258445"/>
    <xdr:sp macro="" textlink="">
      <xdr:nvSpPr>
        <xdr:cNvPr id="109" name="テキスト ボックス 108"/>
        <xdr:cNvSpPr txBox="1"/>
      </xdr:nvSpPr>
      <xdr:spPr>
        <a:xfrm>
          <a:off x="166370" y="831088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41680" y="8075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5165" cy="258445"/>
    <xdr:sp macro="" textlink="">
      <xdr:nvSpPr>
        <xdr:cNvPr id="111" name="テキスト ボックス 110"/>
        <xdr:cNvSpPr txBox="1"/>
      </xdr:nvSpPr>
      <xdr:spPr>
        <a:xfrm>
          <a:off x="76200" y="793750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41680" y="80759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109220</xdr:rowOff>
    </xdr:from>
    <xdr:to xmlns:xdr="http://schemas.openxmlformats.org/drawingml/2006/spreadsheetDrawing">
      <xdr:col>24</xdr:col>
      <xdr:colOff>62865</xdr:colOff>
      <xdr:row>58</xdr:row>
      <xdr:rowOff>109220</xdr:rowOff>
    </xdr:to>
    <xdr:cxnSp macro="">
      <xdr:nvCxnSpPr>
        <xdr:cNvPr id="113" name="直線コネクタ 112"/>
        <xdr:cNvCxnSpPr/>
      </xdr:nvCxnSpPr>
      <xdr:spPr>
        <a:xfrm flipV="1">
          <a:off x="4511675" y="8662670"/>
          <a:ext cx="1270" cy="1173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113030</xdr:rowOff>
    </xdr:from>
    <xdr:ext cx="534670" cy="259080"/>
    <xdr:sp macro="" textlink="">
      <xdr:nvSpPr>
        <xdr:cNvPr id="114" name="総務費最小値テキスト"/>
        <xdr:cNvSpPr txBox="1"/>
      </xdr:nvSpPr>
      <xdr:spPr>
        <a:xfrm>
          <a:off x="4564380" y="98399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109220</xdr:rowOff>
    </xdr:from>
    <xdr:to xmlns:xdr="http://schemas.openxmlformats.org/drawingml/2006/spreadsheetDrawing">
      <xdr:col>24</xdr:col>
      <xdr:colOff>152400</xdr:colOff>
      <xdr:row>58</xdr:row>
      <xdr:rowOff>109220</xdr:rowOff>
    </xdr:to>
    <xdr:cxnSp macro="">
      <xdr:nvCxnSpPr>
        <xdr:cNvPr id="115" name="直線コネクタ 114"/>
        <xdr:cNvCxnSpPr/>
      </xdr:nvCxnSpPr>
      <xdr:spPr>
        <a:xfrm>
          <a:off x="4429760" y="98361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55880</xdr:rowOff>
    </xdr:from>
    <xdr:ext cx="598805" cy="259080"/>
    <xdr:sp macro="" textlink="">
      <xdr:nvSpPr>
        <xdr:cNvPr id="116" name="総務費最大値テキスト"/>
        <xdr:cNvSpPr txBox="1"/>
      </xdr:nvSpPr>
      <xdr:spPr>
        <a:xfrm>
          <a:off x="4564380" y="84416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685,843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109220</xdr:rowOff>
    </xdr:from>
    <xdr:to xmlns:xdr="http://schemas.openxmlformats.org/drawingml/2006/spreadsheetDrawing">
      <xdr:col>24</xdr:col>
      <xdr:colOff>152400</xdr:colOff>
      <xdr:row>51</xdr:row>
      <xdr:rowOff>109220</xdr:rowOff>
    </xdr:to>
    <xdr:cxnSp macro="">
      <xdr:nvCxnSpPr>
        <xdr:cNvPr id="117" name="直線コネクタ 116"/>
        <xdr:cNvCxnSpPr/>
      </xdr:nvCxnSpPr>
      <xdr:spPr>
        <a:xfrm>
          <a:off x="4429760" y="86626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81915</xdr:rowOff>
    </xdr:from>
    <xdr:to xmlns:xdr="http://schemas.openxmlformats.org/drawingml/2006/spreadsheetDrawing">
      <xdr:col>24</xdr:col>
      <xdr:colOff>63500</xdr:colOff>
      <xdr:row>56</xdr:row>
      <xdr:rowOff>90170</xdr:rowOff>
    </xdr:to>
    <xdr:cxnSp macro="">
      <xdr:nvCxnSpPr>
        <xdr:cNvPr id="118" name="直線コネクタ 117"/>
        <xdr:cNvCxnSpPr/>
      </xdr:nvCxnSpPr>
      <xdr:spPr>
        <a:xfrm flipV="1">
          <a:off x="3700780" y="9473565"/>
          <a:ext cx="8128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20320</xdr:rowOff>
    </xdr:from>
    <xdr:ext cx="598805" cy="259080"/>
    <xdr:sp macro="" textlink="">
      <xdr:nvSpPr>
        <xdr:cNvPr id="119" name="総務費平均値テキスト"/>
        <xdr:cNvSpPr txBox="1"/>
      </xdr:nvSpPr>
      <xdr:spPr>
        <a:xfrm>
          <a:off x="4564380" y="95796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154,673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41910</xdr:rowOff>
    </xdr:from>
    <xdr:to xmlns:xdr="http://schemas.openxmlformats.org/drawingml/2006/spreadsheetDrawing">
      <xdr:col>24</xdr:col>
      <xdr:colOff>114300</xdr:colOff>
      <xdr:row>57</xdr:row>
      <xdr:rowOff>143510</xdr:rowOff>
    </xdr:to>
    <xdr:sp macro="" textlink="">
      <xdr:nvSpPr>
        <xdr:cNvPr id="120" name="フローチャート: 判断 119"/>
        <xdr:cNvSpPr/>
      </xdr:nvSpPr>
      <xdr:spPr>
        <a:xfrm>
          <a:off x="446278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90170</xdr:rowOff>
    </xdr:from>
    <xdr:to xmlns:xdr="http://schemas.openxmlformats.org/drawingml/2006/spreadsheetDrawing">
      <xdr:col>19</xdr:col>
      <xdr:colOff>177800</xdr:colOff>
      <xdr:row>56</xdr:row>
      <xdr:rowOff>111760</xdr:rowOff>
    </xdr:to>
    <xdr:cxnSp macro="">
      <xdr:nvCxnSpPr>
        <xdr:cNvPr id="121" name="直線コネクタ 120"/>
        <xdr:cNvCxnSpPr/>
      </xdr:nvCxnSpPr>
      <xdr:spPr>
        <a:xfrm flipV="1">
          <a:off x="2832100" y="9481820"/>
          <a:ext cx="86868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67310</xdr:rowOff>
    </xdr:from>
    <xdr:to xmlns:xdr="http://schemas.openxmlformats.org/drawingml/2006/spreadsheetDrawing">
      <xdr:col>20</xdr:col>
      <xdr:colOff>38100</xdr:colOff>
      <xdr:row>57</xdr:row>
      <xdr:rowOff>167640</xdr:rowOff>
    </xdr:to>
    <xdr:sp macro="" textlink="">
      <xdr:nvSpPr>
        <xdr:cNvPr id="122" name="フローチャート: 判断 121"/>
        <xdr:cNvSpPr/>
      </xdr:nvSpPr>
      <xdr:spPr>
        <a:xfrm>
          <a:off x="3649980" y="962660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160020</xdr:rowOff>
    </xdr:from>
    <xdr:ext cx="598170" cy="258445"/>
    <xdr:sp macro="" textlink="">
      <xdr:nvSpPr>
        <xdr:cNvPr id="123" name="テキスト ボックス 122"/>
        <xdr:cNvSpPr txBox="1"/>
      </xdr:nvSpPr>
      <xdr:spPr>
        <a:xfrm>
          <a:off x="3406140" y="97193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73025</xdr:rowOff>
    </xdr:from>
    <xdr:to xmlns:xdr="http://schemas.openxmlformats.org/drawingml/2006/spreadsheetDrawing">
      <xdr:col>15</xdr:col>
      <xdr:colOff>50800</xdr:colOff>
      <xdr:row>56</xdr:row>
      <xdr:rowOff>111760</xdr:rowOff>
    </xdr:to>
    <xdr:cxnSp macro="">
      <xdr:nvCxnSpPr>
        <xdr:cNvPr id="124" name="直線コネクタ 123"/>
        <xdr:cNvCxnSpPr/>
      </xdr:nvCxnSpPr>
      <xdr:spPr>
        <a:xfrm>
          <a:off x="1968500" y="9464675"/>
          <a:ext cx="8636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70485</xdr:rowOff>
    </xdr:from>
    <xdr:to xmlns:xdr="http://schemas.openxmlformats.org/drawingml/2006/spreadsheetDrawing">
      <xdr:col>15</xdr:col>
      <xdr:colOff>101600</xdr:colOff>
      <xdr:row>58</xdr:row>
      <xdr:rowOff>635</xdr:rowOff>
    </xdr:to>
    <xdr:sp macro="" textlink="">
      <xdr:nvSpPr>
        <xdr:cNvPr id="125" name="フローチャート: 判断 124"/>
        <xdr:cNvSpPr/>
      </xdr:nvSpPr>
      <xdr:spPr>
        <a:xfrm>
          <a:off x="2781300" y="96297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163195</xdr:rowOff>
    </xdr:from>
    <xdr:ext cx="598805" cy="258445"/>
    <xdr:sp macro="" textlink="">
      <xdr:nvSpPr>
        <xdr:cNvPr id="126" name="テキスト ボックス 125"/>
        <xdr:cNvSpPr txBox="1"/>
      </xdr:nvSpPr>
      <xdr:spPr>
        <a:xfrm>
          <a:off x="2542540" y="97224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139,683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55</xdr:row>
      <xdr:rowOff>132715</xdr:rowOff>
    </xdr:from>
    <xdr:to xmlns:xdr="http://schemas.openxmlformats.org/drawingml/2006/spreadsheetDrawing">
      <xdr:col>10</xdr:col>
      <xdr:colOff>114300</xdr:colOff>
      <xdr:row>56</xdr:row>
      <xdr:rowOff>73025</xdr:rowOff>
    </xdr:to>
    <xdr:cxnSp macro="">
      <xdr:nvCxnSpPr>
        <xdr:cNvPr id="127" name="直線コネクタ 126"/>
        <xdr:cNvCxnSpPr/>
      </xdr:nvCxnSpPr>
      <xdr:spPr>
        <a:xfrm>
          <a:off x="1104900" y="9356725"/>
          <a:ext cx="8636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67310</xdr:rowOff>
    </xdr:from>
    <xdr:to xmlns:xdr="http://schemas.openxmlformats.org/drawingml/2006/spreadsheetDrawing">
      <xdr:col>10</xdr:col>
      <xdr:colOff>165100</xdr:colOff>
      <xdr:row>57</xdr:row>
      <xdr:rowOff>167640</xdr:rowOff>
    </xdr:to>
    <xdr:sp macro="" textlink="">
      <xdr:nvSpPr>
        <xdr:cNvPr id="128" name="フローチャート: 判断 127"/>
        <xdr:cNvSpPr/>
      </xdr:nvSpPr>
      <xdr:spPr>
        <a:xfrm>
          <a:off x="1917700" y="96266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57</xdr:row>
      <xdr:rowOff>160020</xdr:rowOff>
    </xdr:from>
    <xdr:ext cx="598170" cy="258445"/>
    <xdr:sp macro="" textlink="">
      <xdr:nvSpPr>
        <xdr:cNvPr id="129" name="テキスト ボックス 128"/>
        <xdr:cNvSpPr txBox="1"/>
      </xdr:nvSpPr>
      <xdr:spPr>
        <a:xfrm>
          <a:off x="1673860" y="97193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70485</xdr:rowOff>
    </xdr:from>
    <xdr:to xmlns:xdr="http://schemas.openxmlformats.org/drawingml/2006/spreadsheetDrawing">
      <xdr:col>6</xdr:col>
      <xdr:colOff>38100</xdr:colOff>
      <xdr:row>57</xdr:row>
      <xdr:rowOff>635</xdr:rowOff>
    </xdr:to>
    <xdr:sp macro="" textlink="">
      <xdr:nvSpPr>
        <xdr:cNvPr id="130" name="フローチャート: 判断 129"/>
        <xdr:cNvSpPr/>
      </xdr:nvSpPr>
      <xdr:spPr>
        <a:xfrm>
          <a:off x="1054100" y="946213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163195</xdr:rowOff>
    </xdr:from>
    <xdr:ext cx="598170" cy="258445"/>
    <xdr:sp macro="" textlink="">
      <xdr:nvSpPr>
        <xdr:cNvPr id="131" name="テキスト ボックス 130"/>
        <xdr:cNvSpPr txBox="1"/>
      </xdr:nvSpPr>
      <xdr:spPr>
        <a:xfrm>
          <a:off x="810260" y="95548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1365" cy="259080"/>
    <xdr:sp macro="" textlink="">
      <xdr:nvSpPr>
        <xdr:cNvPr id="132" name="テキスト ボックス 131"/>
        <xdr:cNvSpPr txBox="1"/>
      </xdr:nvSpPr>
      <xdr:spPr>
        <a:xfrm>
          <a:off x="432816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51536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1365" cy="259080"/>
    <xdr:sp macro="" textlink="">
      <xdr:nvSpPr>
        <xdr:cNvPr id="134" name="テキスト ボックス 133"/>
        <xdr:cNvSpPr txBox="1"/>
      </xdr:nvSpPr>
      <xdr:spPr>
        <a:xfrm>
          <a:off x="264668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7830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194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31115</xdr:rowOff>
    </xdr:from>
    <xdr:to xmlns:xdr="http://schemas.openxmlformats.org/drawingml/2006/spreadsheetDrawing">
      <xdr:col>24</xdr:col>
      <xdr:colOff>114300</xdr:colOff>
      <xdr:row>56</xdr:row>
      <xdr:rowOff>132715</xdr:rowOff>
    </xdr:to>
    <xdr:sp macro="" textlink="">
      <xdr:nvSpPr>
        <xdr:cNvPr id="137" name="楕円 136"/>
        <xdr:cNvSpPr/>
      </xdr:nvSpPr>
      <xdr:spPr>
        <a:xfrm>
          <a:off x="4462780" y="942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53975</xdr:rowOff>
    </xdr:from>
    <xdr:ext cx="598805" cy="258445"/>
    <xdr:sp macro="" textlink="">
      <xdr:nvSpPr>
        <xdr:cNvPr id="138" name="総務費該当値テキスト"/>
        <xdr:cNvSpPr txBox="1"/>
      </xdr:nvSpPr>
      <xdr:spPr>
        <a:xfrm>
          <a:off x="4564380" y="92779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250,352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39370</xdr:rowOff>
    </xdr:from>
    <xdr:to xmlns:xdr="http://schemas.openxmlformats.org/drawingml/2006/spreadsheetDrawing">
      <xdr:col>20</xdr:col>
      <xdr:colOff>38100</xdr:colOff>
      <xdr:row>56</xdr:row>
      <xdr:rowOff>140970</xdr:rowOff>
    </xdr:to>
    <xdr:sp macro="" textlink="">
      <xdr:nvSpPr>
        <xdr:cNvPr id="139" name="楕円 138"/>
        <xdr:cNvSpPr/>
      </xdr:nvSpPr>
      <xdr:spPr>
        <a:xfrm>
          <a:off x="3649980" y="943102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54</xdr:row>
      <xdr:rowOff>157480</xdr:rowOff>
    </xdr:from>
    <xdr:ext cx="598170" cy="259080"/>
    <xdr:sp macro="" textlink="">
      <xdr:nvSpPr>
        <xdr:cNvPr id="140" name="テキスト ボックス 139"/>
        <xdr:cNvSpPr txBox="1"/>
      </xdr:nvSpPr>
      <xdr:spPr>
        <a:xfrm>
          <a:off x="3406140" y="92138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246,041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60960</xdr:rowOff>
    </xdr:from>
    <xdr:to xmlns:xdr="http://schemas.openxmlformats.org/drawingml/2006/spreadsheetDrawing">
      <xdr:col>15</xdr:col>
      <xdr:colOff>101600</xdr:colOff>
      <xdr:row>56</xdr:row>
      <xdr:rowOff>162560</xdr:rowOff>
    </xdr:to>
    <xdr:sp macro="" textlink="">
      <xdr:nvSpPr>
        <xdr:cNvPr id="141" name="楕円 140"/>
        <xdr:cNvSpPr/>
      </xdr:nvSpPr>
      <xdr:spPr>
        <a:xfrm>
          <a:off x="2781300" y="945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7620</xdr:rowOff>
    </xdr:from>
    <xdr:ext cx="598805" cy="259080"/>
    <xdr:sp macro="" textlink="">
      <xdr:nvSpPr>
        <xdr:cNvPr id="142" name="テキスト ボックス 141"/>
        <xdr:cNvSpPr txBox="1"/>
      </xdr:nvSpPr>
      <xdr:spPr>
        <a:xfrm>
          <a:off x="2542540" y="9231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234,714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22225</xdr:rowOff>
    </xdr:from>
    <xdr:to xmlns:xdr="http://schemas.openxmlformats.org/drawingml/2006/spreadsheetDrawing">
      <xdr:col>10</xdr:col>
      <xdr:colOff>165100</xdr:colOff>
      <xdr:row>56</xdr:row>
      <xdr:rowOff>123825</xdr:rowOff>
    </xdr:to>
    <xdr:sp macro="" textlink="">
      <xdr:nvSpPr>
        <xdr:cNvPr id="143" name="楕円 142"/>
        <xdr:cNvSpPr/>
      </xdr:nvSpPr>
      <xdr:spPr>
        <a:xfrm>
          <a:off x="1917700" y="941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54</xdr:row>
      <xdr:rowOff>140335</xdr:rowOff>
    </xdr:from>
    <xdr:ext cx="598170" cy="258445"/>
    <xdr:sp macro="" textlink="">
      <xdr:nvSpPr>
        <xdr:cNvPr id="144" name="テキスト ボックス 143"/>
        <xdr:cNvSpPr txBox="1"/>
      </xdr:nvSpPr>
      <xdr:spPr>
        <a:xfrm>
          <a:off x="1673860" y="91967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81915</xdr:rowOff>
    </xdr:from>
    <xdr:to xmlns:xdr="http://schemas.openxmlformats.org/drawingml/2006/spreadsheetDrawing">
      <xdr:col>6</xdr:col>
      <xdr:colOff>38100</xdr:colOff>
      <xdr:row>56</xdr:row>
      <xdr:rowOff>12065</xdr:rowOff>
    </xdr:to>
    <xdr:sp macro="" textlink="">
      <xdr:nvSpPr>
        <xdr:cNvPr id="145" name="楕円 144"/>
        <xdr:cNvSpPr/>
      </xdr:nvSpPr>
      <xdr:spPr>
        <a:xfrm>
          <a:off x="1054100" y="930592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54</xdr:row>
      <xdr:rowOff>28575</xdr:rowOff>
    </xdr:from>
    <xdr:ext cx="598170" cy="258445"/>
    <xdr:sp macro="" textlink="">
      <xdr:nvSpPr>
        <xdr:cNvPr id="146" name="テキスト ボックス 145"/>
        <xdr:cNvSpPr txBox="1"/>
      </xdr:nvSpPr>
      <xdr:spPr>
        <a:xfrm>
          <a:off x="810260" y="90849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41680" y="106222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140335</xdr:rowOff>
    </xdr:to>
    <xdr:sp macro="" textlink="">
      <xdr:nvSpPr>
        <xdr:cNvPr id="148" name="正方形/長方形 147"/>
        <xdr:cNvSpPr/>
      </xdr:nvSpPr>
      <xdr:spPr>
        <a:xfrm>
          <a:off x="86868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6868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140335</xdr:rowOff>
    </xdr:to>
    <xdr:sp macro="" textlink="">
      <xdr:nvSpPr>
        <xdr:cNvPr id="150" name="正方形/長方形 149"/>
        <xdr:cNvSpPr/>
      </xdr:nvSpPr>
      <xdr:spPr>
        <a:xfrm>
          <a:off x="185420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85420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140335</xdr:rowOff>
    </xdr:to>
    <xdr:sp macro="" textlink="">
      <xdr:nvSpPr>
        <xdr:cNvPr id="152" name="正方形/長方形 151"/>
        <xdr:cNvSpPr/>
      </xdr:nvSpPr>
      <xdr:spPr>
        <a:xfrm>
          <a:off x="29667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29667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288,338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41680" y="114287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885" cy="225425"/>
    <xdr:sp macro="" textlink="">
      <xdr:nvSpPr>
        <xdr:cNvPr id="155" name="テキスト ボックス 154"/>
        <xdr:cNvSpPr txBox="1"/>
      </xdr:nvSpPr>
      <xdr:spPr>
        <a:xfrm>
          <a:off x="708660"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41680" y="13665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95630" cy="259080"/>
    <xdr:sp macro="" textlink="">
      <xdr:nvSpPr>
        <xdr:cNvPr id="157" name="テキスト ボックス 156"/>
        <xdr:cNvSpPr txBox="1"/>
      </xdr:nvSpPr>
      <xdr:spPr>
        <a:xfrm>
          <a:off x="166370" y="135267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8" name="直線コネクタ 157"/>
        <xdr:cNvCxnSpPr/>
      </xdr:nvCxnSpPr>
      <xdr:spPr>
        <a:xfrm>
          <a:off x="741680" y="132918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95630" cy="258445"/>
    <xdr:sp macro="" textlink="">
      <xdr:nvSpPr>
        <xdr:cNvPr id="159" name="テキスト ボックス 158"/>
        <xdr:cNvSpPr txBox="1"/>
      </xdr:nvSpPr>
      <xdr:spPr>
        <a:xfrm>
          <a:off x="166370" y="1315339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0" name="直線コネクタ 159"/>
        <xdr:cNvCxnSpPr/>
      </xdr:nvCxnSpPr>
      <xdr:spPr>
        <a:xfrm>
          <a:off x="741680" y="129184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5630" cy="258445"/>
    <xdr:sp macro="" textlink="">
      <xdr:nvSpPr>
        <xdr:cNvPr id="161" name="テキスト ボックス 160"/>
        <xdr:cNvSpPr txBox="1"/>
      </xdr:nvSpPr>
      <xdr:spPr>
        <a:xfrm>
          <a:off x="166370" y="1278001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140335</xdr:rowOff>
    </xdr:from>
    <xdr:to xmlns:xdr="http://schemas.openxmlformats.org/drawingml/2006/spreadsheetDrawing">
      <xdr:col>28</xdr:col>
      <xdr:colOff>114300</xdr:colOff>
      <xdr:row>74</xdr:row>
      <xdr:rowOff>140335</xdr:rowOff>
    </xdr:to>
    <xdr:cxnSp macro="">
      <xdr:nvCxnSpPr>
        <xdr:cNvPr id="162" name="直線コネクタ 161"/>
        <xdr:cNvCxnSpPr/>
      </xdr:nvCxnSpPr>
      <xdr:spPr>
        <a:xfrm>
          <a:off x="741680" y="125495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167640</xdr:rowOff>
    </xdr:from>
    <xdr:ext cx="595630" cy="259080"/>
    <xdr:sp macro="" textlink="">
      <xdr:nvSpPr>
        <xdr:cNvPr id="163" name="テキスト ボックス 162"/>
        <xdr:cNvSpPr txBox="1"/>
      </xdr:nvSpPr>
      <xdr:spPr>
        <a:xfrm>
          <a:off x="166370" y="124091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4" name="直線コネクタ 163"/>
        <xdr:cNvCxnSpPr/>
      </xdr:nvCxnSpPr>
      <xdr:spPr>
        <a:xfrm>
          <a:off x="741680" y="121754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95630" cy="259080"/>
    <xdr:sp macro="" textlink="">
      <xdr:nvSpPr>
        <xdr:cNvPr id="165" name="テキスト ボックス 164"/>
        <xdr:cNvSpPr txBox="1"/>
      </xdr:nvSpPr>
      <xdr:spPr>
        <a:xfrm>
          <a:off x="166370" y="120370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6" name="直線コネクタ 165"/>
        <xdr:cNvCxnSpPr/>
      </xdr:nvCxnSpPr>
      <xdr:spPr>
        <a:xfrm>
          <a:off x="741680" y="118021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5630" cy="258445"/>
    <xdr:sp macro="" textlink="">
      <xdr:nvSpPr>
        <xdr:cNvPr id="167" name="テキスト ボックス 166"/>
        <xdr:cNvSpPr txBox="1"/>
      </xdr:nvSpPr>
      <xdr:spPr>
        <a:xfrm>
          <a:off x="166370" y="1166368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41680" y="114287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5630" cy="258445"/>
    <xdr:sp macro="" textlink="">
      <xdr:nvSpPr>
        <xdr:cNvPr id="169" name="テキスト ボックス 168"/>
        <xdr:cNvSpPr txBox="1"/>
      </xdr:nvSpPr>
      <xdr:spPr>
        <a:xfrm>
          <a:off x="166370" y="112903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民生費グラフ枠"/>
        <xdr:cNvSpPr/>
      </xdr:nvSpPr>
      <xdr:spPr>
        <a:xfrm>
          <a:off x="741680" y="114287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130810</xdr:rowOff>
    </xdr:from>
    <xdr:to xmlns:xdr="http://schemas.openxmlformats.org/drawingml/2006/spreadsheetDrawing">
      <xdr:col>24</xdr:col>
      <xdr:colOff>62865</xdr:colOff>
      <xdr:row>79</xdr:row>
      <xdr:rowOff>53340</xdr:rowOff>
    </xdr:to>
    <xdr:cxnSp macro="">
      <xdr:nvCxnSpPr>
        <xdr:cNvPr id="171" name="直線コネクタ 170"/>
        <xdr:cNvCxnSpPr/>
      </xdr:nvCxnSpPr>
      <xdr:spPr>
        <a:xfrm flipV="1">
          <a:off x="4511675" y="11869420"/>
          <a:ext cx="1270" cy="1431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57150</xdr:rowOff>
    </xdr:from>
    <xdr:ext cx="598805" cy="259080"/>
    <xdr:sp macro="" textlink="">
      <xdr:nvSpPr>
        <xdr:cNvPr id="172" name="民生費最小値テキスト"/>
        <xdr:cNvSpPr txBox="1"/>
      </xdr:nvSpPr>
      <xdr:spPr>
        <a:xfrm>
          <a:off x="4564380" y="133045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148,850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53340</xdr:rowOff>
    </xdr:from>
    <xdr:to xmlns:xdr="http://schemas.openxmlformats.org/drawingml/2006/spreadsheetDrawing">
      <xdr:col>24</xdr:col>
      <xdr:colOff>152400</xdr:colOff>
      <xdr:row>79</xdr:row>
      <xdr:rowOff>53340</xdr:rowOff>
    </xdr:to>
    <xdr:cxnSp macro="">
      <xdr:nvCxnSpPr>
        <xdr:cNvPr id="173" name="直線コネクタ 172"/>
        <xdr:cNvCxnSpPr/>
      </xdr:nvCxnSpPr>
      <xdr:spPr>
        <a:xfrm>
          <a:off x="4429760" y="133007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77470</xdr:rowOff>
    </xdr:from>
    <xdr:ext cx="598805" cy="259080"/>
    <xdr:sp macro="" textlink="">
      <xdr:nvSpPr>
        <xdr:cNvPr id="174" name="民生費最大値テキスト"/>
        <xdr:cNvSpPr txBox="1"/>
      </xdr:nvSpPr>
      <xdr:spPr>
        <a:xfrm>
          <a:off x="4564380" y="116484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341,130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130810</xdr:rowOff>
    </xdr:from>
    <xdr:to xmlns:xdr="http://schemas.openxmlformats.org/drawingml/2006/spreadsheetDrawing">
      <xdr:col>24</xdr:col>
      <xdr:colOff>152400</xdr:colOff>
      <xdr:row>70</xdr:row>
      <xdr:rowOff>130810</xdr:rowOff>
    </xdr:to>
    <xdr:cxnSp macro="">
      <xdr:nvCxnSpPr>
        <xdr:cNvPr id="175" name="直線コネクタ 174"/>
        <xdr:cNvCxnSpPr/>
      </xdr:nvCxnSpPr>
      <xdr:spPr>
        <a:xfrm>
          <a:off x="4429760" y="118694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71</xdr:row>
      <xdr:rowOff>40005</xdr:rowOff>
    </xdr:from>
    <xdr:to xmlns:xdr="http://schemas.openxmlformats.org/drawingml/2006/spreadsheetDrawing">
      <xdr:col>24</xdr:col>
      <xdr:colOff>63500</xdr:colOff>
      <xdr:row>72</xdr:row>
      <xdr:rowOff>115570</xdr:rowOff>
    </xdr:to>
    <xdr:cxnSp macro="">
      <xdr:nvCxnSpPr>
        <xdr:cNvPr id="176" name="直線コネクタ 175"/>
        <xdr:cNvCxnSpPr/>
      </xdr:nvCxnSpPr>
      <xdr:spPr>
        <a:xfrm flipV="1">
          <a:off x="3700780" y="11946255"/>
          <a:ext cx="812800" cy="243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57150</xdr:rowOff>
    </xdr:from>
    <xdr:ext cx="598805" cy="259080"/>
    <xdr:sp macro="" textlink="">
      <xdr:nvSpPr>
        <xdr:cNvPr id="177" name="民生費平均値テキスト"/>
        <xdr:cNvSpPr txBox="1"/>
      </xdr:nvSpPr>
      <xdr:spPr>
        <a:xfrm>
          <a:off x="4564380" y="128016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206,347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78740</xdr:rowOff>
    </xdr:from>
    <xdr:to xmlns:xdr="http://schemas.openxmlformats.org/drawingml/2006/spreadsheetDrawing">
      <xdr:col>24</xdr:col>
      <xdr:colOff>114300</xdr:colOff>
      <xdr:row>77</xdr:row>
      <xdr:rowOff>8890</xdr:rowOff>
    </xdr:to>
    <xdr:sp macro="" textlink="">
      <xdr:nvSpPr>
        <xdr:cNvPr id="178" name="フローチャート: 判断 177"/>
        <xdr:cNvSpPr/>
      </xdr:nvSpPr>
      <xdr:spPr>
        <a:xfrm>
          <a:off x="4462780" y="12823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72</xdr:row>
      <xdr:rowOff>10795</xdr:rowOff>
    </xdr:from>
    <xdr:to xmlns:xdr="http://schemas.openxmlformats.org/drawingml/2006/spreadsheetDrawing">
      <xdr:col>19</xdr:col>
      <xdr:colOff>177800</xdr:colOff>
      <xdr:row>72</xdr:row>
      <xdr:rowOff>115570</xdr:rowOff>
    </xdr:to>
    <xdr:cxnSp macro="">
      <xdr:nvCxnSpPr>
        <xdr:cNvPr id="179" name="直線コネクタ 178"/>
        <xdr:cNvCxnSpPr/>
      </xdr:nvCxnSpPr>
      <xdr:spPr>
        <a:xfrm>
          <a:off x="2832100" y="12084685"/>
          <a:ext cx="86868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166370</xdr:rowOff>
    </xdr:from>
    <xdr:to xmlns:xdr="http://schemas.openxmlformats.org/drawingml/2006/spreadsheetDrawing">
      <xdr:col>20</xdr:col>
      <xdr:colOff>38100</xdr:colOff>
      <xdr:row>77</xdr:row>
      <xdr:rowOff>96520</xdr:rowOff>
    </xdr:to>
    <xdr:sp macro="" textlink="">
      <xdr:nvSpPr>
        <xdr:cNvPr id="180" name="フローチャート: 判断 179"/>
        <xdr:cNvSpPr/>
      </xdr:nvSpPr>
      <xdr:spPr>
        <a:xfrm>
          <a:off x="3649980" y="1291082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87630</xdr:rowOff>
    </xdr:from>
    <xdr:ext cx="598170" cy="258445"/>
    <xdr:sp macro="" textlink="">
      <xdr:nvSpPr>
        <xdr:cNvPr id="181" name="テキスト ボックス 180"/>
        <xdr:cNvSpPr txBox="1"/>
      </xdr:nvSpPr>
      <xdr:spPr>
        <a:xfrm>
          <a:off x="3406140" y="129997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194,826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72</xdr:row>
      <xdr:rowOff>10795</xdr:rowOff>
    </xdr:from>
    <xdr:to xmlns:xdr="http://schemas.openxmlformats.org/drawingml/2006/spreadsheetDrawing">
      <xdr:col>15</xdr:col>
      <xdr:colOff>50800</xdr:colOff>
      <xdr:row>72</xdr:row>
      <xdr:rowOff>138430</xdr:rowOff>
    </xdr:to>
    <xdr:cxnSp macro="">
      <xdr:nvCxnSpPr>
        <xdr:cNvPr id="182" name="直線コネクタ 181"/>
        <xdr:cNvCxnSpPr/>
      </xdr:nvCxnSpPr>
      <xdr:spPr>
        <a:xfrm flipV="1">
          <a:off x="1968500" y="12084685"/>
          <a:ext cx="8636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72390</xdr:rowOff>
    </xdr:from>
    <xdr:to xmlns:xdr="http://schemas.openxmlformats.org/drawingml/2006/spreadsheetDrawing">
      <xdr:col>15</xdr:col>
      <xdr:colOff>101600</xdr:colOff>
      <xdr:row>78</xdr:row>
      <xdr:rowOff>2540</xdr:rowOff>
    </xdr:to>
    <xdr:sp macro="" textlink="">
      <xdr:nvSpPr>
        <xdr:cNvPr id="183" name="フローチャート: 判断 182"/>
        <xdr:cNvSpPr/>
      </xdr:nvSpPr>
      <xdr:spPr>
        <a:xfrm>
          <a:off x="2781300" y="12984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165100</xdr:rowOff>
    </xdr:from>
    <xdr:ext cx="598805" cy="258445"/>
    <xdr:sp macro="" textlink="">
      <xdr:nvSpPr>
        <xdr:cNvPr id="184" name="テキスト ボックス 183"/>
        <xdr:cNvSpPr txBox="1"/>
      </xdr:nvSpPr>
      <xdr:spPr>
        <a:xfrm>
          <a:off x="2542540" y="1307719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184,679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72</xdr:row>
      <xdr:rowOff>138430</xdr:rowOff>
    </xdr:from>
    <xdr:to xmlns:xdr="http://schemas.openxmlformats.org/drawingml/2006/spreadsheetDrawing">
      <xdr:col>10</xdr:col>
      <xdr:colOff>114300</xdr:colOff>
      <xdr:row>73</xdr:row>
      <xdr:rowOff>120650</xdr:rowOff>
    </xdr:to>
    <xdr:cxnSp macro="">
      <xdr:nvCxnSpPr>
        <xdr:cNvPr id="185" name="直線コネクタ 184"/>
        <xdr:cNvCxnSpPr/>
      </xdr:nvCxnSpPr>
      <xdr:spPr>
        <a:xfrm flipV="1">
          <a:off x="1104900" y="12212320"/>
          <a:ext cx="86360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22225</xdr:rowOff>
    </xdr:from>
    <xdr:to xmlns:xdr="http://schemas.openxmlformats.org/drawingml/2006/spreadsheetDrawing">
      <xdr:col>10</xdr:col>
      <xdr:colOff>165100</xdr:colOff>
      <xdr:row>77</xdr:row>
      <xdr:rowOff>123825</xdr:rowOff>
    </xdr:to>
    <xdr:sp macro="" textlink="">
      <xdr:nvSpPr>
        <xdr:cNvPr id="186" name="フローチャート: 判断 185"/>
        <xdr:cNvSpPr/>
      </xdr:nvSpPr>
      <xdr:spPr>
        <a:xfrm>
          <a:off x="1917700" y="1293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114935</xdr:rowOff>
    </xdr:from>
    <xdr:ext cx="598170" cy="259080"/>
    <xdr:sp macro="" textlink="">
      <xdr:nvSpPr>
        <xdr:cNvPr id="187" name="テキスト ボックス 186"/>
        <xdr:cNvSpPr txBox="1"/>
      </xdr:nvSpPr>
      <xdr:spPr>
        <a:xfrm>
          <a:off x="1673860" y="130270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191,223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46990</xdr:rowOff>
    </xdr:from>
    <xdr:to xmlns:xdr="http://schemas.openxmlformats.org/drawingml/2006/spreadsheetDrawing">
      <xdr:col>6</xdr:col>
      <xdr:colOff>38100</xdr:colOff>
      <xdr:row>78</xdr:row>
      <xdr:rowOff>147955</xdr:rowOff>
    </xdr:to>
    <xdr:sp macro="" textlink="">
      <xdr:nvSpPr>
        <xdr:cNvPr id="188" name="フローチャート: 判断 187"/>
        <xdr:cNvSpPr/>
      </xdr:nvSpPr>
      <xdr:spPr>
        <a:xfrm>
          <a:off x="1054100" y="1312672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139065</xdr:rowOff>
    </xdr:from>
    <xdr:ext cx="598170" cy="259080"/>
    <xdr:sp macro="" textlink="">
      <xdr:nvSpPr>
        <xdr:cNvPr id="189" name="テキスト ボックス 188"/>
        <xdr:cNvSpPr txBox="1"/>
      </xdr:nvSpPr>
      <xdr:spPr>
        <a:xfrm>
          <a:off x="810260" y="132187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1365" cy="259080"/>
    <xdr:sp macro="" textlink="">
      <xdr:nvSpPr>
        <xdr:cNvPr id="190" name="テキスト ボックス 189"/>
        <xdr:cNvSpPr txBox="1"/>
      </xdr:nvSpPr>
      <xdr:spPr>
        <a:xfrm>
          <a:off x="432816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51536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1365" cy="259080"/>
    <xdr:sp macro="" textlink="">
      <xdr:nvSpPr>
        <xdr:cNvPr id="192" name="テキスト ボックス 191"/>
        <xdr:cNvSpPr txBox="1"/>
      </xdr:nvSpPr>
      <xdr:spPr>
        <a:xfrm>
          <a:off x="264668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7830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194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70</xdr:row>
      <xdr:rowOff>160655</xdr:rowOff>
    </xdr:from>
    <xdr:to xmlns:xdr="http://schemas.openxmlformats.org/drawingml/2006/spreadsheetDrawing">
      <xdr:col>24</xdr:col>
      <xdr:colOff>114300</xdr:colOff>
      <xdr:row>71</xdr:row>
      <xdr:rowOff>90805</xdr:rowOff>
    </xdr:to>
    <xdr:sp macro="" textlink="">
      <xdr:nvSpPr>
        <xdr:cNvPr id="195" name="楕円 194"/>
        <xdr:cNvSpPr/>
      </xdr:nvSpPr>
      <xdr:spPr>
        <a:xfrm>
          <a:off x="4462780" y="11899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70</xdr:row>
      <xdr:rowOff>75565</xdr:rowOff>
    </xdr:from>
    <xdr:ext cx="598805" cy="259080"/>
    <xdr:sp macro="" textlink="">
      <xdr:nvSpPr>
        <xdr:cNvPr id="196" name="民生費該当値テキスト"/>
        <xdr:cNvSpPr txBox="1"/>
      </xdr:nvSpPr>
      <xdr:spPr>
        <a:xfrm>
          <a:off x="4564380" y="118141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330,604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72</xdr:row>
      <xdr:rowOff>64770</xdr:rowOff>
    </xdr:from>
    <xdr:to xmlns:xdr="http://schemas.openxmlformats.org/drawingml/2006/spreadsheetDrawing">
      <xdr:col>20</xdr:col>
      <xdr:colOff>38100</xdr:colOff>
      <xdr:row>72</xdr:row>
      <xdr:rowOff>166370</xdr:rowOff>
    </xdr:to>
    <xdr:sp macro="" textlink="">
      <xdr:nvSpPr>
        <xdr:cNvPr id="197" name="楕円 196"/>
        <xdr:cNvSpPr/>
      </xdr:nvSpPr>
      <xdr:spPr>
        <a:xfrm>
          <a:off x="3649980" y="1213866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71</xdr:row>
      <xdr:rowOff>11430</xdr:rowOff>
    </xdr:from>
    <xdr:ext cx="598170" cy="259080"/>
    <xdr:sp macro="" textlink="">
      <xdr:nvSpPr>
        <xdr:cNvPr id="198" name="テキスト ボックス 197"/>
        <xdr:cNvSpPr txBox="1"/>
      </xdr:nvSpPr>
      <xdr:spPr>
        <a:xfrm>
          <a:off x="3406140" y="119176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71</xdr:row>
      <xdr:rowOff>131445</xdr:rowOff>
    </xdr:from>
    <xdr:to xmlns:xdr="http://schemas.openxmlformats.org/drawingml/2006/spreadsheetDrawing">
      <xdr:col>15</xdr:col>
      <xdr:colOff>101600</xdr:colOff>
      <xdr:row>72</xdr:row>
      <xdr:rowOff>61595</xdr:rowOff>
    </xdr:to>
    <xdr:sp macro="" textlink="">
      <xdr:nvSpPr>
        <xdr:cNvPr id="199" name="楕円 198"/>
        <xdr:cNvSpPr/>
      </xdr:nvSpPr>
      <xdr:spPr>
        <a:xfrm>
          <a:off x="2781300" y="12037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70</xdr:row>
      <xdr:rowOff>78105</xdr:rowOff>
    </xdr:from>
    <xdr:ext cx="598805" cy="259080"/>
    <xdr:sp macro="" textlink="">
      <xdr:nvSpPr>
        <xdr:cNvPr id="200" name="テキスト ボックス 199"/>
        <xdr:cNvSpPr txBox="1"/>
      </xdr:nvSpPr>
      <xdr:spPr>
        <a:xfrm>
          <a:off x="2542540" y="118167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311,937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72</xdr:row>
      <xdr:rowOff>87630</xdr:rowOff>
    </xdr:from>
    <xdr:to xmlns:xdr="http://schemas.openxmlformats.org/drawingml/2006/spreadsheetDrawing">
      <xdr:col>10</xdr:col>
      <xdr:colOff>165100</xdr:colOff>
      <xdr:row>73</xdr:row>
      <xdr:rowOff>17780</xdr:rowOff>
    </xdr:to>
    <xdr:sp macro="" textlink="">
      <xdr:nvSpPr>
        <xdr:cNvPr id="201" name="楕円 200"/>
        <xdr:cNvSpPr/>
      </xdr:nvSpPr>
      <xdr:spPr>
        <a:xfrm>
          <a:off x="1917700" y="12161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71</xdr:row>
      <xdr:rowOff>34290</xdr:rowOff>
    </xdr:from>
    <xdr:ext cx="598170" cy="258445"/>
    <xdr:sp macro="" textlink="">
      <xdr:nvSpPr>
        <xdr:cNvPr id="202" name="テキスト ボックス 201"/>
        <xdr:cNvSpPr txBox="1"/>
      </xdr:nvSpPr>
      <xdr:spPr>
        <a:xfrm>
          <a:off x="1673860" y="119405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73</xdr:row>
      <xdr:rowOff>69850</xdr:rowOff>
    </xdr:from>
    <xdr:to xmlns:xdr="http://schemas.openxmlformats.org/drawingml/2006/spreadsheetDrawing">
      <xdr:col>6</xdr:col>
      <xdr:colOff>38100</xdr:colOff>
      <xdr:row>74</xdr:row>
      <xdr:rowOff>0</xdr:rowOff>
    </xdr:to>
    <xdr:sp macro="" textlink="">
      <xdr:nvSpPr>
        <xdr:cNvPr id="203" name="楕円 202"/>
        <xdr:cNvSpPr/>
      </xdr:nvSpPr>
      <xdr:spPr>
        <a:xfrm>
          <a:off x="1054100" y="1231138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72</xdr:row>
      <xdr:rowOff>16510</xdr:rowOff>
    </xdr:from>
    <xdr:ext cx="598170" cy="258445"/>
    <xdr:sp macro="" textlink="">
      <xdr:nvSpPr>
        <xdr:cNvPr id="204" name="テキスト ボックス 203"/>
        <xdr:cNvSpPr txBox="1"/>
      </xdr:nvSpPr>
      <xdr:spPr>
        <a:xfrm>
          <a:off x="810260" y="120904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274,962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41680" y="139750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140335</xdr:rowOff>
    </xdr:to>
    <xdr:sp macro="" textlink="">
      <xdr:nvSpPr>
        <xdr:cNvPr id="206" name="正方形/長方形 205"/>
        <xdr:cNvSpPr/>
      </xdr:nvSpPr>
      <xdr:spPr>
        <a:xfrm>
          <a:off x="86868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6868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140335</xdr:rowOff>
    </xdr:to>
    <xdr:sp macro="" textlink="">
      <xdr:nvSpPr>
        <xdr:cNvPr id="208" name="正方形/長方形 207"/>
        <xdr:cNvSpPr/>
      </xdr:nvSpPr>
      <xdr:spPr>
        <a:xfrm>
          <a:off x="185420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85420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140335</xdr:rowOff>
    </xdr:to>
    <xdr:sp macro="" textlink="">
      <xdr:nvSpPr>
        <xdr:cNvPr id="210" name="正方形/長方形 209"/>
        <xdr:cNvSpPr/>
      </xdr:nvSpPr>
      <xdr:spPr>
        <a:xfrm>
          <a:off x="29667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29667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46,473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41680" y="14781530"/>
          <a:ext cx="456438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885" cy="225425"/>
    <xdr:sp macro="" textlink="">
      <xdr:nvSpPr>
        <xdr:cNvPr id="213" name="テキスト ボックス 212"/>
        <xdr:cNvSpPr txBox="1"/>
      </xdr:nvSpPr>
      <xdr:spPr>
        <a:xfrm>
          <a:off x="708660"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41680" y="17056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5" name="直線コネクタ 214"/>
        <xdr:cNvCxnSpPr/>
      </xdr:nvCxnSpPr>
      <xdr:spPr>
        <a:xfrm>
          <a:off x="741680" y="165989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97</xdr:row>
      <xdr:rowOff>168910</xdr:rowOff>
    </xdr:from>
    <xdr:ext cx="248920" cy="258445"/>
    <xdr:sp macro="" textlink="">
      <xdr:nvSpPr>
        <xdr:cNvPr id="216" name="テキスト ボックス 215"/>
        <xdr:cNvSpPr txBox="1"/>
      </xdr:nvSpPr>
      <xdr:spPr>
        <a:xfrm>
          <a:off x="502920" y="164566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7" name="直線コネクタ 216"/>
        <xdr:cNvCxnSpPr/>
      </xdr:nvCxnSpPr>
      <xdr:spPr>
        <a:xfrm>
          <a:off x="741680" y="161417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95</xdr:row>
      <xdr:rowOff>54610</xdr:rowOff>
    </xdr:from>
    <xdr:ext cx="595630" cy="258445"/>
    <xdr:sp macro="" textlink="">
      <xdr:nvSpPr>
        <xdr:cNvPr id="218" name="テキスト ボックス 217"/>
        <xdr:cNvSpPr txBox="1"/>
      </xdr:nvSpPr>
      <xdr:spPr>
        <a:xfrm>
          <a:off x="166370" y="159994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19" name="直線コネクタ 218"/>
        <xdr:cNvCxnSpPr/>
      </xdr:nvCxnSpPr>
      <xdr:spPr>
        <a:xfrm>
          <a:off x="741680" y="15684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92</xdr:row>
      <xdr:rowOff>111760</xdr:rowOff>
    </xdr:from>
    <xdr:ext cx="595630" cy="258445"/>
    <xdr:sp macro="" textlink="">
      <xdr:nvSpPr>
        <xdr:cNvPr id="220" name="テキスト ボックス 219"/>
        <xdr:cNvSpPr txBox="1"/>
      </xdr:nvSpPr>
      <xdr:spPr>
        <a:xfrm>
          <a:off x="166370" y="155422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140335</xdr:rowOff>
    </xdr:from>
    <xdr:to xmlns:xdr="http://schemas.openxmlformats.org/drawingml/2006/spreadsheetDrawing">
      <xdr:col>28</xdr:col>
      <xdr:colOff>114300</xdr:colOff>
      <xdr:row>90</xdr:row>
      <xdr:rowOff>140335</xdr:rowOff>
    </xdr:to>
    <xdr:cxnSp macro="">
      <xdr:nvCxnSpPr>
        <xdr:cNvPr id="221" name="直線コネクタ 220"/>
        <xdr:cNvCxnSpPr/>
      </xdr:nvCxnSpPr>
      <xdr:spPr>
        <a:xfrm>
          <a:off x="741680" y="152317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167640</xdr:rowOff>
    </xdr:from>
    <xdr:ext cx="595630" cy="259080"/>
    <xdr:sp macro="" textlink="">
      <xdr:nvSpPr>
        <xdr:cNvPr id="222" name="テキスト ボックス 221"/>
        <xdr:cNvSpPr txBox="1"/>
      </xdr:nvSpPr>
      <xdr:spPr>
        <a:xfrm>
          <a:off x="166370" y="150914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41680" y="147815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5630" cy="258445"/>
    <xdr:sp macro="" textlink="">
      <xdr:nvSpPr>
        <xdr:cNvPr id="224" name="テキスト ボックス 223"/>
        <xdr:cNvSpPr txBox="1"/>
      </xdr:nvSpPr>
      <xdr:spPr>
        <a:xfrm>
          <a:off x="166370" y="146431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衛生費グラフ枠"/>
        <xdr:cNvSpPr/>
      </xdr:nvSpPr>
      <xdr:spPr>
        <a:xfrm>
          <a:off x="741680" y="14781530"/>
          <a:ext cx="456438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89535</xdr:rowOff>
    </xdr:from>
    <xdr:to xmlns:xdr="http://schemas.openxmlformats.org/drawingml/2006/spreadsheetDrawing">
      <xdr:col>24</xdr:col>
      <xdr:colOff>62865</xdr:colOff>
      <xdr:row>98</xdr:row>
      <xdr:rowOff>15240</xdr:rowOff>
    </xdr:to>
    <xdr:cxnSp macro="">
      <xdr:nvCxnSpPr>
        <xdr:cNvPr id="226" name="直線コネクタ 225"/>
        <xdr:cNvCxnSpPr/>
      </xdr:nvCxnSpPr>
      <xdr:spPr>
        <a:xfrm flipV="1">
          <a:off x="4511675" y="15348585"/>
          <a:ext cx="127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19050</xdr:rowOff>
    </xdr:from>
    <xdr:ext cx="534670" cy="258445"/>
    <xdr:sp macro="" textlink="">
      <xdr:nvSpPr>
        <xdr:cNvPr id="227" name="衛生費最小値テキスト"/>
        <xdr:cNvSpPr txBox="1"/>
      </xdr:nvSpPr>
      <xdr:spPr>
        <a:xfrm>
          <a:off x="4564380" y="164782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15240</xdr:rowOff>
    </xdr:from>
    <xdr:to xmlns:xdr="http://schemas.openxmlformats.org/drawingml/2006/spreadsheetDrawing">
      <xdr:col>24</xdr:col>
      <xdr:colOff>152400</xdr:colOff>
      <xdr:row>98</xdr:row>
      <xdr:rowOff>15240</xdr:rowOff>
    </xdr:to>
    <xdr:cxnSp macro="">
      <xdr:nvCxnSpPr>
        <xdr:cNvPr id="228" name="直線コネクタ 227"/>
        <xdr:cNvCxnSpPr/>
      </xdr:nvCxnSpPr>
      <xdr:spPr>
        <a:xfrm>
          <a:off x="4429760" y="164744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36195</xdr:rowOff>
    </xdr:from>
    <xdr:ext cx="598805" cy="258445"/>
    <xdr:sp macro="" textlink="">
      <xdr:nvSpPr>
        <xdr:cNvPr id="229" name="衛生費最大値テキスト"/>
        <xdr:cNvSpPr txBox="1"/>
      </xdr:nvSpPr>
      <xdr:spPr>
        <a:xfrm>
          <a:off x="4564380" y="151276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273,445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89535</xdr:rowOff>
    </xdr:from>
    <xdr:to xmlns:xdr="http://schemas.openxmlformats.org/drawingml/2006/spreadsheetDrawing">
      <xdr:col>24</xdr:col>
      <xdr:colOff>152400</xdr:colOff>
      <xdr:row>91</xdr:row>
      <xdr:rowOff>89535</xdr:rowOff>
    </xdr:to>
    <xdr:cxnSp macro="">
      <xdr:nvCxnSpPr>
        <xdr:cNvPr id="230" name="直線コネクタ 229"/>
        <xdr:cNvCxnSpPr/>
      </xdr:nvCxnSpPr>
      <xdr:spPr>
        <a:xfrm>
          <a:off x="4429760" y="153485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635</xdr:rowOff>
    </xdr:from>
    <xdr:to xmlns:xdr="http://schemas.openxmlformats.org/drawingml/2006/spreadsheetDrawing">
      <xdr:col>24</xdr:col>
      <xdr:colOff>63500</xdr:colOff>
      <xdr:row>97</xdr:row>
      <xdr:rowOff>29210</xdr:rowOff>
    </xdr:to>
    <xdr:cxnSp macro="">
      <xdr:nvCxnSpPr>
        <xdr:cNvPr id="231" name="直線コネクタ 230"/>
        <xdr:cNvCxnSpPr/>
      </xdr:nvCxnSpPr>
      <xdr:spPr>
        <a:xfrm flipV="1">
          <a:off x="3700780" y="16288385"/>
          <a:ext cx="8128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120650</xdr:rowOff>
    </xdr:from>
    <xdr:ext cx="534670" cy="258445"/>
    <xdr:sp macro="" textlink="">
      <xdr:nvSpPr>
        <xdr:cNvPr id="232" name="衛生費平均値テキスト"/>
        <xdr:cNvSpPr txBox="1"/>
      </xdr:nvSpPr>
      <xdr:spPr>
        <a:xfrm>
          <a:off x="4564380" y="1606550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97790</xdr:rowOff>
    </xdr:from>
    <xdr:to xmlns:xdr="http://schemas.openxmlformats.org/drawingml/2006/spreadsheetDrawing">
      <xdr:col>24</xdr:col>
      <xdr:colOff>114300</xdr:colOff>
      <xdr:row>97</xdr:row>
      <xdr:rowOff>27305</xdr:rowOff>
    </xdr:to>
    <xdr:sp macro="" textlink="">
      <xdr:nvSpPr>
        <xdr:cNvPr id="233" name="フローチャート: 判断 232"/>
        <xdr:cNvSpPr/>
      </xdr:nvSpPr>
      <xdr:spPr>
        <a:xfrm>
          <a:off x="4462780" y="162140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29210</xdr:rowOff>
    </xdr:from>
    <xdr:to xmlns:xdr="http://schemas.openxmlformats.org/drawingml/2006/spreadsheetDrawing">
      <xdr:col>19</xdr:col>
      <xdr:colOff>177800</xdr:colOff>
      <xdr:row>97</xdr:row>
      <xdr:rowOff>50165</xdr:rowOff>
    </xdr:to>
    <xdr:cxnSp macro="">
      <xdr:nvCxnSpPr>
        <xdr:cNvPr id="234" name="直線コネクタ 233"/>
        <xdr:cNvCxnSpPr/>
      </xdr:nvCxnSpPr>
      <xdr:spPr>
        <a:xfrm flipV="1">
          <a:off x="2832100" y="16316960"/>
          <a:ext cx="86868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117475</xdr:rowOff>
    </xdr:from>
    <xdr:to xmlns:xdr="http://schemas.openxmlformats.org/drawingml/2006/spreadsheetDrawing">
      <xdr:col>20</xdr:col>
      <xdr:colOff>38100</xdr:colOff>
      <xdr:row>97</xdr:row>
      <xdr:rowOff>47625</xdr:rowOff>
    </xdr:to>
    <xdr:sp macro="" textlink="">
      <xdr:nvSpPr>
        <xdr:cNvPr id="235" name="フローチャート: 判断 234"/>
        <xdr:cNvSpPr/>
      </xdr:nvSpPr>
      <xdr:spPr>
        <a:xfrm>
          <a:off x="3649980" y="1623377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64135</xdr:rowOff>
    </xdr:from>
    <xdr:ext cx="534035" cy="258445"/>
    <xdr:sp macro="" textlink="">
      <xdr:nvSpPr>
        <xdr:cNvPr id="236" name="テキスト ボックス 235"/>
        <xdr:cNvSpPr txBox="1"/>
      </xdr:nvSpPr>
      <xdr:spPr>
        <a:xfrm>
          <a:off x="3438525" y="160089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50165</xdr:rowOff>
    </xdr:from>
    <xdr:to xmlns:xdr="http://schemas.openxmlformats.org/drawingml/2006/spreadsheetDrawing">
      <xdr:col>15</xdr:col>
      <xdr:colOff>50800</xdr:colOff>
      <xdr:row>97</xdr:row>
      <xdr:rowOff>71120</xdr:rowOff>
    </xdr:to>
    <xdr:cxnSp macro="">
      <xdr:nvCxnSpPr>
        <xdr:cNvPr id="237" name="直線コネクタ 236"/>
        <xdr:cNvCxnSpPr/>
      </xdr:nvCxnSpPr>
      <xdr:spPr>
        <a:xfrm flipV="1">
          <a:off x="1968500" y="16337915"/>
          <a:ext cx="8636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115570</xdr:rowOff>
    </xdr:from>
    <xdr:to xmlns:xdr="http://schemas.openxmlformats.org/drawingml/2006/spreadsheetDrawing">
      <xdr:col>15</xdr:col>
      <xdr:colOff>101600</xdr:colOff>
      <xdr:row>97</xdr:row>
      <xdr:rowOff>45720</xdr:rowOff>
    </xdr:to>
    <xdr:sp macro="" textlink="">
      <xdr:nvSpPr>
        <xdr:cNvPr id="238" name="フローチャート: 判断 237"/>
        <xdr:cNvSpPr/>
      </xdr:nvSpPr>
      <xdr:spPr>
        <a:xfrm>
          <a:off x="2781300" y="1623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62230</xdr:rowOff>
    </xdr:from>
    <xdr:ext cx="534035" cy="259080"/>
    <xdr:sp macro="" textlink="">
      <xdr:nvSpPr>
        <xdr:cNvPr id="239" name="テキスト ボックス 238"/>
        <xdr:cNvSpPr txBox="1"/>
      </xdr:nvSpPr>
      <xdr:spPr>
        <a:xfrm>
          <a:off x="2574925" y="160070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71120</xdr:rowOff>
    </xdr:from>
    <xdr:to xmlns:xdr="http://schemas.openxmlformats.org/drawingml/2006/spreadsheetDrawing">
      <xdr:col>10</xdr:col>
      <xdr:colOff>114300</xdr:colOff>
      <xdr:row>97</xdr:row>
      <xdr:rowOff>91440</xdr:rowOff>
    </xdr:to>
    <xdr:cxnSp macro="">
      <xdr:nvCxnSpPr>
        <xdr:cNvPr id="240" name="直線コネクタ 239"/>
        <xdr:cNvCxnSpPr/>
      </xdr:nvCxnSpPr>
      <xdr:spPr>
        <a:xfrm flipV="1">
          <a:off x="1104900" y="16358870"/>
          <a:ext cx="8636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121285</xdr:rowOff>
    </xdr:from>
    <xdr:to xmlns:xdr="http://schemas.openxmlformats.org/drawingml/2006/spreadsheetDrawing">
      <xdr:col>10</xdr:col>
      <xdr:colOff>165100</xdr:colOff>
      <xdr:row>97</xdr:row>
      <xdr:rowOff>52070</xdr:rowOff>
    </xdr:to>
    <xdr:sp macro="" textlink="">
      <xdr:nvSpPr>
        <xdr:cNvPr id="241" name="フローチャート: 判断 240"/>
        <xdr:cNvSpPr/>
      </xdr:nvSpPr>
      <xdr:spPr>
        <a:xfrm>
          <a:off x="1917700" y="162375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67945</xdr:rowOff>
    </xdr:from>
    <xdr:ext cx="534670" cy="258445"/>
    <xdr:sp macro="" textlink="">
      <xdr:nvSpPr>
        <xdr:cNvPr id="242" name="テキスト ボックス 241"/>
        <xdr:cNvSpPr txBox="1"/>
      </xdr:nvSpPr>
      <xdr:spPr>
        <a:xfrm>
          <a:off x="1706245" y="160127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153035</xdr:rowOff>
    </xdr:from>
    <xdr:to xmlns:xdr="http://schemas.openxmlformats.org/drawingml/2006/spreadsheetDrawing">
      <xdr:col>6</xdr:col>
      <xdr:colOff>38100</xdr:colOff>
      <xdr:row>97</xdr:row>
      <xdr:rowOff>83185</xdr:rowOff>
    </xdr:to>
    <xdr:sp macro="" textlink="">
      <xdr:nvSpPr>
        <xdr:cNvPr id="243" name="フローチャート: 判断 242"/>
        <xdr:cNvSpPr/>
      </xdr:nvSpPr>
      <xdr:spPr>
        <a:xfrm>
          <a:off x="1054100" y="1626933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99695</xdr:rowOff>
    </xdr:from>
    <xdr:ext cx="534035" cy="258445"/>
    <xdr:sp macro="" textlink="">
      <xdr:nvSpPr>
        <xdr:cNvPr id="244" name="テキスト ボックス 243"/>
        <xdr:cNvSpPr txBox="1"/>
      </xdr:nvSpPr>
      <xdr:spPr>
        <a:xfrm>
          <a:off x="842645" y="160445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1365" cy="259080"/>
    <xdr:sp macro="" textlink="">
      <xdr:nvSpPr>
        <xdr:cNvPr id="245" name="テキスト ボックス 244"/>
        <xdr:cNvSpPr txBox="1"/>
      </xdr:nvSpPr>
      <xdr:spPr>
        <a:xfrm>
          <a:off x="432816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51536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47" name="テキスト ボックス 246"/>
        <xdr:cNvSpPr txBox="1"/>
      </xdr:nvSpPr>
      <xdr:spPr>
        <a:xfrm>
          <a:off x="264668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7830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9194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121285</xdr:rowOff>
    </xdr:from>
    <xdr:to xmlns:xdr="http://schemas.openxmlformats.org/drawingml/2006/spreadsheetDrawing">
      <xdr:col>24</xdr:col>
      <xdr:colOff>114300</xdr:colOff>
      <xdr:row>97</xdr:row>
      <xdr:rowOff>52070</xdr:rowOff>
    </xdr:to>
    <xdr:sp macro="" textlink="">
      <xdr:nvSpPr>
        <xdr:cNvPr id="250" name="楕円 249"/>
        <xdr:cNvSpPr/>
      </xdr:nvSpPr>
      <xdr:spPr>
        <a:xfrm>
          <a:off x="4462780" y="162375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99695</xdr:rowOff>
    </xdr:from>
    <xdr:ext cx="534670" cy="258445"/>
    <xdr:sp macro="" textlink="">
      <xdr:nvSpPr>
        <xdr:cNvPr id="251" name="衛生費該当値テキスト"/>
        <xdr:cNvSpPr txBox="1"/>
      </xdr:nvSpPr>
      <xdr:spPr>
        <a:xfrm>
          <a:off x="4564380" y="162159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149860</xdr:rowOff>
    </xdr:from>
    <xdr:to xmlns:xdr="http://schemas.openxmlformats.org/drawingml/2006/spreadsheetDrawing">
      <xdr:col>20</xdr:col>
      <xdr:colOff>38100</xdr:colOff>
      <xdr:row>97</xdr:row>
      <xdr:rowOff>80010</xdr:rowOff>
    </xdr:to>
    <xdr:sp macro="" textlink="">
      <xdr:nvSpPr>
        <xdr:cNvPr id="252" name="楕円 251"/>
        <xdr:cNvSpPr/>
      </xdr:nvSpPr>
      <xdr:spPr>
        <a:xfrm>
          <a:off x="3649980" y="1626616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71120</xdr:rowOff>
    </xdr:from>
    <xdr:ext cx="534035" cy="259080"/>
    <xdr:sp macro="" textlink="">
      <xdr:nvSpPr>
        <xdr:cNvPr id="253" name="テキスト ボックス 252"/>
        <xdr:cNvSpPr txBox="1"/>
      </xdr:nvSpPr>
      <xdr:spPr>
        <a:xfrm>
          <a:off x="3438525" y="16358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170815</xdr:rowOff>
    </xdr:from>
    <xdr:to xmlns:xdr="http://schemas.openxmlformats.org/drawingml/2006/spreadsheetDrawing">
      <xdr:col>15</xdr:col>
      <xdr:colOff>101600</xdr:colOff>
      <xdr:row>97</xdr:row>
      <xdr:rowOff>100965</xdr:rowOff>
    </xdr:to>
    <xdr:sp macro="" textlink="">
      <xdr:nvSpPr>
        <xdr:cNvPr id="254" name="楕円 253"/>
        <xdr:cNvSpPr/>
      </xdr:nvSpPr>
      <xdr:spPr>
        <a:xfrm>
          <a:off x="2781300" y="1628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92075</xdr:rowOff>
    </xdr:from>
    <xdr:ext cx="534035" cy="259080"/>
    <xdr:sp macro="" textlink="">
      <xdr:nvSpPr>
        <xdr:cNvPr id="255" name="テキスト ボックス 254"/>
        <xdr:cNvSpPr txBox="1"/>
      </xdr:nvSpPr>
      <xdr:spPr>
        <a:xfrm>
          <a:off x="2574925" y="163798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20320</xdr:rowOff>
    </xdr:from>
    <xdr:to xmlns:xdr="http://schemas.openxmlformats.org/drawingml/2006/spreadsheetDrawing">
      <xdr:col>10</xdr:col>
      <xdr:colOff>165100</xdr:colOff>
      <xdr:row>97</xdr:row>
      <xdr:rowOff>121920</xdr:rowOff>
    </xdr:to>
    <xdr:sp macro="" textlink="">
      <xdr:nvSpPr>
        <xdr:cNvPr id="256" name="楕円 255"/>
        <xdr:cNvSpPr/>
      </xdr:nvSpPr>
      <xdr:spPr>
        <a:xfrm>
          <a:off x="1917700" y="1630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113030</xdr:rowOff>
    </xdr:from>
    <xdr:ext cx="534670" cy="259080"/>
    <xdr:sp macro="" textlink="">
      <xdr:nvSpPr>
        <xdr:cNvPr id="257" name="テキスト ボックス 256"/>
        <xdr:cNvSpPr txBox="1"/>
      </xdr:nvSpPr>
      <xdr:spPr>
        <a:xfrm>
          <a:off x="1706245" y="16400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40640</xdr:rowOff>
    </xdr:from>
    <xdr:to xmlns:xdr="http://schemas.openxmlformats.org/drawingml/2006/spreadsheetDrawing">
      <xdr:col>6</xdr:col>
      <xdr:colOff>38100</xdr:colOff>
      <xdr:row>97</xdr:row>
      <xdr:rowOff>142240</xdr:rowOff>
    </xdr:to>
    <xdr:sp macro="" textlink="">
      <xdr:nvSpPr>
        <xdr:cNvPr id="258" name="楕円 257"/>
        <xdr:cNvSpPr/>
      </xdr:nvSpPr>
      <xdr:spPr>
        <a:xfrm>
          <a:off x="1054100" y="1632839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133350</xdr:rowOff>
    </xdr:from>
    <xdr:ext cx="534035" cy="258445"/>
    <xdr:sp macro="" textlink="">
      <xdr:nvSpPr>
        <xdr:cNvPr id="259" name="テキスト ボックス 258"/>
        <xdr:cNvSpPr txBox="1"/>
      </xdr:nvSpPr>
      <xdr:spPr>
        <a:xfrm>
          <a:off x="842645" y="164211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431280" y="39166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140335</xdr:rowOff>
    </xdr:to>
    <xdr:sp macro="" textlink="">
      <xdr:nvSpPr>
        <xdr:cNvPr id="261" name="正方形/長方形 260"/>
        <xdr:cNvSpPr/>
      </xdr:nvSpPr>
      <xdr:spPr>
        <a:xfrm>
          <a:off x="655320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55320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140335</xdr:rowOff>
    </xdr:to>
    <xdr:sp macro="" textlink="">
      <xdr:nvSpPr>
        <xdr:cNvPr id="263" name="正方形/長方形 262"/>
        <xdr:cNvSpPr/>
      </xdr:nvSpPr>
      <xdr:spPr>
        <a:xfrm>
          <a:off x="754380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54380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140335</xdr:rowOff>
    </xdr:to>
    <xdr:sp macro="" textlink="">
      <xdr:nvSpPr>
        <xdr:cNvPr id="265" name="正方形/長方形 264"/>
        <xdr:cNvSpPr/>
      </xdr:nvSpPr>
      <xdr:spPr>
        <a:xfrm>
          <a:off x="86563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6563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431280" y="4723130"/>
          <a:ext cx="4559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5425"/>
    <xdr:sp macro="" textlink="">
      <xdr:nvSpPr>
        <xdr:cNvPr id="268" name="テキスト ボックス 267"/>
        <xdr:cNvSpPr txBox="1"/>
      </xdr:nvSpPr>
      <xdr:spPr>
        <a:xfrm>
          <a:off x="6393180" y="45364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431280" y="69596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0" name="直線コネクタ 269"/>
        <xdr:cNvCxnSpPr/>
      </xdr:nvCxnSpPr>
      <xdr:spPr>
        <a:xfrm>
          <a:off x="6431280" y="66408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8285" cy="258445"/>
    <xdr:sp macro="" textlink="">
      <xdr:nvSpPr>
        <xdr:cNvPr id="271" name="テキスト ボックス 270"/>
        <xdr:cNvSpPr txBox="1"/>
      </xdr:nvSpPr>
      <xdr:spPr>
        <a:xfrm>
          <a:off x="6187440" y="65024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2" name="直線コネクタ 271"/>
        <xdr:cNvCxnSpPr/>
      </xdr:nvCxnSpPr>
      <xdr:spPr>
        <a:xfrm>
          <a:off x="6431280" y="63214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144145</xdr:rowOff>
    </xdr:from>
    <xdr:ext cx="466725" cy="258445"/>
    <xdr:sp macro="" textlink="">
      <xdr:nvSpPr>
        <xdr:cNvPr id="273" name="テキスト ボックス 272"/>
        <xdr:cNvSpPr txBox="1"/>
      </xdr:nvSpPr>
      <xdr:spPr>
        <a:xfrm>
          <a:off x="5974080" y="618299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131445</xdr:rowOff>
    </xdr:from>
    <xdr:to xmlns:xdr="http://schemas.openxmlformats.org/drawingml/2006/spreadsheetDrawing">
      <xdr:col>59</xdr:col>
      <xdr:colOff>50800</xdr:colOff>
      <xdr:row>35</xdr:row>
      <xdr:rowOff>131445</xdr:rowOff>
    </xdr:to>
    <xdr:cxnSp macro="">
      <xdr:nvCxnSpPr>
        <xdr:cNvPr id="274" name="直線コネクタ 273"/>
        <xdr:cNvCxnSpPr/>
      </xdr:nvCxnSpPr>
      <xdr:spPr>
        <a:xfrm>
          <a:off x="6431280" y="600265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160655</xdr:rowOff>
    </xdr:from>
    <xdr:ext cx="466725" cy="259080"/>
    <xdr:sp macro="" textlink="">
      <xdr:nvSpPr>
        <xdr:cNvPr id="275" name="テキスト ボックス 274"/>
        <xdr:cNvSpPr txBox="1"/>
      </xdr:nvSpPr>
      <xdr:spPr>
        <a:xfrm>
          <a:off x="5974080" y="58642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6" name="直線コネクタ 275"/>
        <xdr:cNvCxnSpPr/>
      </xdr:nvCxnSpPr>
      <xdr:spPr>
        <a:xfrm>
          <a:off x="6431280" y="568388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5715</xdr:rowOff>
    </xdr:from>
    <xdr:ext cx="466725" cy="259080"/>
    <xdr:sp macro="" textlink="">
      <xdr:nvSpPr>
        <xdr:cNvPr id="277" name="テキスト ボックス 276"/>
        <xdr:cNvSpPr txBox="1"/>
      </xdr:nvSpPr>
      <xdr:spPr>
        <a:xfrm>
          <a:off x="5974080" y="55416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78" name="直線コネクタ 277"/>
        <xdr:cNvCxnSpPr/>
      </xdr:nvCxnSpPr>
      <xdr:spPr>
        <a:xfrm>
          <a:off x="6431280" y="536511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22225</xdr:rowOff>
    </xdr:from>
    <xdr:ext cx="466725" cy="259080"/>
    <xdr:sp macro="" textlink="">
      <xdr:nvSpPr>
        <xdr:cNvPr id="279" name="テキスト ボックス 278"/>
        <xdr:cNvSpPr txBox="1"/>
      </xdr:nvSpPr>
      <xdr:spPr>
        <a:xfrm>
          <a:off x="5974080" y="52228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0" name="直線コネクタ 279"/>
        <xdr:cNvCxnSpPr/>
      </xdr:nvCxnSpPr>
      <xdr:spPr>
        <a:xfrm>
          <a:off x="6431280" y="50419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38100</xdr:rowOff>
    </xdr:from>
    <xdr:ext cx="466725" cy="259080"/>
    <xdr:sp macro="" textlink="">
      <xdr:nvSpPr>
        <xdr:cNvPr id="281" name="テキスト ボックス 280"/>
        <xdr:cNvSpPr txBox="1"/>
      </xdr:nvSpPr>
      <xdr:spPr>
        <a:xfrm>
          <a:off x="5974080" y="49034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2" name="直線コネクタ 281"/>
        <xdr:cNvCxnSpPr/>
      </xdr:nvCxnSpPr>
      <xdr:spPr>
        <a:xfrm>
          <a:off x="6431280" y="47231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6725" cy="258445"/>
    <xdr:sp macro="" textlink="">
      <xdr:nvSpPr>
        <xdr:cNvPr id="283" name="テキスト ボックス 282"/>
        <xdr:cNvSpPr txBox="1"/>
      </xdr:nvSpPr>
      <xdr:spPr>
        <a:xfrm>
          <a:off x="5974080" y="45847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4" name="労働費グラフ枠"/>
        <xdr:cNvSpPr/>
      </xdr:nvSpPr>
      <xdr:spPr>
        <a:xfrm>
          <a:off x="6431280" y="4723130"/>
          <a:ext cx="4559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31</xdr:row>
      <xdr:rowOff>26035</xdr:rowOff>
    </xdr:from>
    <xdr:to xmlns:xdr="http://schemas.openxmlformats.org/drawingml/2006/spreadsheetDrawing">
      <xdr:col>54</xdr:col>
      <xdr:colOff>185420</xdr:colOff>
      <xdr:row>39</xdr:row>
      <xdr:rowOff>99060</xdr:rowOff>
    </xdr:to>
    <xdr:cxnSp macro="">
      <xdr:nvCxnSpPr>
        <xdr:cNvPr id="285" name="直線コネクタ 284"/>
        <xdr:cNvCxnSpPr/>
      </xdr:nvCxnSpPr>
      <xdr:spPr>
        <a:xfrm flipV="1">
          <a:off x="10198100" y="5226685"/>
          <a:ext cx="0" cy="1414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102870</xdr:rowOff>
    </xdr:from>
    <xdr:ext cx="248920" cy="258445"/>
    <xdr:sp macro="" textlink="">
      <xdr:nvSpPr>
        <xdr:cNvPr id="286" name="労働費最小値テキスト"/>
        <xdr:cNvSpPr txBox="1"/>
      </xdr:nvSpPr>
      <xdr:spPr>
        <a:xfrm>
          <a:off x="10248900" y="664464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99060</xdr:rowOff>
    </xdr:from>
    <xdr:to xmlns:xdr="http://schemas.openxmlformats.org/drawingml/2006/spreadsheetDrawing">
      <xdr:col>55</xdr:col>
      <xdr:colOff>88900</xdr:colOff>
      <xdr:row>39</xdr:row>
      <xdr:rowOff>99060</xdr:rowOff>
    </xdr:to>
    <xdr:cxnSp macro="">
      <xdr:nvCxnSpPr>
        <xdr:cNvPr id="287" name="直線コネクタ 286"/>
        <xdr:cNvCxnSpPr/>
      </xdr:nvCxnSpPr>
      <xdr:spPr>
        <a:xfrm>
          <a:off x="10114280" y="66408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144145</xdr:rowOff>
    </xdr:from>
    <xdr:ext cx="469265" cy="258445"/>
    <xdr:sp macro="" textlink="">
      <xdr:nvSpPr>
        <xdr:cNvPr id="288" name="労働費最大値テキスト"/>
        <xdr:cNvSpPr txBox="1"/>
      </xdr:nvSpPr>
      <xdr:spPr>
        <a:xfrm>
          <a:off x="10248900" y="50095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26035</xdr:rowOff>
    </xdr:from>
    <xdr:to xmlns:xdr="http://schemas.openxmlformats.org/drawingml/2006/spreadsheetDrawing">
      <xdr:col>55</xdr:col>
      <xdr:colOff>88900</xdr:colOff>
      <xdr:row>31</xdr:row>
      <xdr:rowOff>26035</xdr:rowOff>
    </xdr:to>
    <xdr:cxnSp macro="">
      <xdr:nvCxnSpPr>
        <xdr:cNvPr id="289" name="直線コネクタ 288"/>
        <xdr:cNvCxnSpPr/>
      </xdr:nvCxnSpPr>
      <xdr:spPr>
        <a:xfrm>
          <a:off x="10114280" y="52266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35</xdr:row>
      <xdr:rowOff>79375</xdr:rowOff>
    </xdr:from>
    <xdr:to xmlns:xdr="http://schemas.openxmlformats.org/drawingml/2006/spreadsheetDrawing">
      <xdr:col>55</xdr:col>
      <xdr:colOff>0</xdr:colOff>
      <xdr:row>35</xdr:row>
      <xdr:rowOff>109855</xdr:rowOff>
    </xdr:to>
    <xdr:cxnSp macro="">
      <xdr:nvCxnSpPr>
        <xdr:cNvPr id="290" name="直線コネクタ 289"/>
        <xdr:cNvCxnSpPr/>
      </xdr:nvCxnSpPr>
      <xdr:spPr>
        <a:xfrm flipV="1">
          <a:off x="9385300" y="5950585"/>
          <a:ext cx="8128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50800</xdr:rowOff>
    </xdr:from>
    <xdr:ext cx="377825" cy="258445"/>
    <xdr:sp macro="" textlink="">
      <xdr:nvSpPr>
        <xdr:cNvPr id="291" name="労働費平均値テキスト"/>
        <xdr:cNvSpPr txBox="1"/>
      </xdr:nvSpPr>
      <xdr:spPr>
        <a:xfrm>
          <a:off x="10248900" y="6424930"/>
          <a:ext cx="37782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72390</xdr:rowOff>
    </xdr:from>
    <xdr:to xmlns:xdr="http://schemas.openxmlformats.org/drawingml/2006/spreadsheetDrawing">
      <xdr:col>55</xdr:col>
      <xdr:colOff>50800</xdr:colOff>
      <xdr:row>39</xdr:row>
      <xdr:rowOff>2540</xdr:rowOff>
    </xdr:to>
    <xdr:sp macro="" textlink="">
      <xdr:nvSpPr>
        <xdr:cNvPr id="292" name="フローチャート: 判断 291"/>
        <xdr:cNvSpPr/>
      </xdr:nvSpPr>
      <xdr:spPr>
        <a:xfrm>
          <a:off x="10152380" y="644652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109855</xdr:rowOff>
    </xdr:from>
    <xdr:to xmlns:xdr="http://schemas.openxmlformats.org/drawingml/2006/spreadsheetDrawing">
      <xdr:col>50</xdr:col>
      <xdr:colOff>114300</xdr:colOff>
      <xdr:row>35</xdr:row>
      <xdr:rowOff>123825</xdr:rowOff>
    </xdr:to>
    <xdr:cxnSp macro="">
      <xdr:nvCxnSpPr>
        <xdr:cNvPr id="293" name="直線コネクタ 292"/>
        <xdr:cNvCxnSpPr/>
      </xdr:nvCxnSpPr>
      <xdr:spPr>
        <a:xfrm flipV="1">
          <a:off x="8521700" y="5981065"/>
          <a:ext cx="8636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69215</xdr:rowOff>
    </xdr:from>
    <xdr:to xmlns:xdr="http://schemas.openxmlformats.org/drawingml/2006/spreadsheetDrawing">
      <xdr:col>50</xdr:col>
      <xdr:colOff>165100</xdr:colOff>
      <xdr:row>38</xdr:row>
      <xdr:rowOff>167640</xdr:rowOff>
    </xdr:to>
    <xdr:sp macro="" textlink="">
      <xdr:nvSpPr>
        <xdr:cNvPr id="294" name="フローチャート: 判断 293"/>
        <xdr:cNvSpPr/>
      </xdr:nvSpPr>
      <xdr:spPr>
        <a:xfrm>
          <a:off x="9334500" y="64433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38</xdr:row>
      <xdr:rowOff>161925</xdr:rowOff>
    </xdr:from>
    <xdr:ext cx="378460" cy="258445"/>
    <xdr:sp macro="" textlink="">
      <xdr:nvSpPr>
        <xdr:cNvPr id="295" name="テキスト ボックス 294"/>
        <xdr:cNvSpPr txBox="1"/>
      </xdr:nvSpPr>
      <xdr:spPr>
        <a:xfrm>
          <a:off x="9201150" y="653605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35</xdr:row>
      <xdr:rowOff>123825</xdr:rowOff>
    </xdr:from>
    <xdr:to xmlns:xdr="http://schemas.openxmlformats.org/drawingml/2006/spreadsheetDrawing">
      <xdr:col>45</xdr:col>
      <xdr:colOff>177800</xdr:colOff>
      <xdr:row>35</xdr:row>
      <xdr:rowOff>150495</xdr:rowOff>
    </xdr:to>
    <xdr:cxnSp macro="">
      <xdr:nvCxnSpPr>
        <xdr:cNvPr id="296" name="直線コネクタ 295"/>
        <xdr:cNvCxnSpPr/>
      </xdr:nvCxnSpPr>
      <xdr:spPr>
        <a:xfrm flipV="1">
          <a:off x="7653020" y="5995035"/>
          <a:ext cx="86868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31115</xdr:rowOff>
    </xdr:from>
    <xdr:to xmlns:xdr="http://schemas.openxmlformats.org/drawingml/2006/spreadsheetDrawing">
      <xdr:col>46</xdr:col>
      <xdr:colOff>38100</xdr:colOff>
      <xdr:row>38</xdr:row>
      <xdr:rowOff>132715</xdr:rowOff>
    </xdr:to>
    <xdr:sp macro="" textlink="">
      <xdr:nvSpPr>
        <xdr:cNvPr id="297" name="フローチャート: 判断 296"/>
        <xdr:cNvSpPr/>
      </xdr:nvSpPr>
      <xdr:spPr>
        <a:xfrm>
          <a:off x="8470900" y="640524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38</xdr:row>
      <xdr:rowOff>124460</xdr:rowOff>
    </xdr:from>
    <xdr:ext cx="378460" cy="258445"/>
    <xdr:sp macro="" textlink="">
      <xdr:nvSpPr>
        <xdr:cNvPr id="298" name="テキスト ボックス 297"/>
        <xdr:cNvSpPr txBox="1"/>
      </xdr:nvSpPr>
      <xdr:spPr>
        <a:xfrm>
          <a:off x="8337550" y="649859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35</xdr:row>
      <xdr:rowOff>116205</xdr:rowOff>
    </xdr:from>
    <xdr:to xmlns:xdr="http://schemas.openxmlformats.org/drawingml/2006/spreadsheetDrawing">
      <xdr:col>41</xdr:col>
      <xdr:colOff>50800</xdr:colOff>
      <xdr:row>35</xdr:row>
      <xdr:rowOff>150495</xdr:rowOff>
    </xdr:to>
    <xdr:cxnSp macro="">
      <xdr:nvCxnSpPr>
        <xdr:cNvPr id="299" name="直線コネクタ 298"/>
        <xdr:cNvCxnSpPr/>
      </xdr:nvCxnSpPr>
      <xdr:spPr>
        <a:xfrm>
          <a:off x="6789420" y="5987415"/>
          <a:ext cx="8636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149860</xdr:rowOff>
    </xdr:from>
    <xdr:to xmlns:xdr="http://schemas.openxmlformats.org/drawingml/2006/spreadsheetDrawing">
      <xdr:col>41</xdr:col>
      <xdr:colOff>101600</xdr:colOff>
      <xdr:row>38</xdr:row>
      <xdr:rowOff>80010</xdr:rowOff>
    </xdr:to>
    <xdr:sp macro="" textlink="">
      <xdr:nvSpPr>
        <xdr:cNvPr id="300" name="フローチャート: 判断 299"/>
        <xdr:cNvSpPr/>
      </xdr:nvSpPr>
      <xdr:spPr>
        <a:xfrm>
          <a:off x="7602220" y="63563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38</xdr:row>
      <xdr:rowOff>71120</xdr:rowOff>
    </xdr:from>
    <xdr:ext cx="377825" cy="258445"/>
    <xdr:sp macro="" textlink="">
      <xdr:nvSpPr>
        <xdr:cNvPr id="301" name="テキスト ボックス 300"/>
        <xdr:cNvSpPr txBox="1"/>
      </xdr:nvSpPr>
      <xdr:spPr>
        <a:xfrm>
          <a:off x="7468870" y="644525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48895</xdr:rowOff>
    </xdr:from>
    <xdr:to xmlns:xdr="http://schemas.openxmlformats.org/drawingml/2006/spreadsheetDrawing">
      <xdr:col>36</xdr:col>
      <xdr:colOff>165100</xdr:colOff>
      <xdr:row>38</xdr:row>
      <xdr:rowOff>150495</xdr:rowOff>
    </xdr:to>
    <xdr:sp macro="" textlink="">
      <xdr:nvSpPr>
        <xdr:cNvPr id="302" name="フローチャート: 判断 301"/>
        <xdr:cNvSpPr/>
      </xdr:nvSpPr>
      <xdr:spPr>
        <a:xfrm>
          <a:off x="673862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38</xdr:row>
      <xdr:rowOff>141605</xdr:rowOff>
    </xdr:from>
    <xdr:ext cx="378460" cy="258445"/>
    <xdr:sp macro="" textlink="">
      <xdr:nvSpPr>
        <xdr:cNvPr id="303" name="テキスト ボックス 302"/>
        <xdr:cNvSpPr txBox="1"/>
      </xdr:nvSpPr>
      <xdr:spPr>
        <a:xfrm>
          <a:off x="6605270" y="65157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4" name="テキスト ボックス 303"/>
        <xdr:cNvSpPr txBox="1"/>
      </xdr:nvSpPr>
      <xdr:spPr>
        <a:xfrm>
          <a:off x="100126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5" name="テキスト ボックス 304"/>
        <xdr:cNvSpPr txBox="1"/>
      </xdr:nvSpPr>
      <xdr:spPr>
        <a:xfrm>
          <a:off x="91998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6" name="テキスト ボックス 305"/>
        <xdr:cNvSpPr txBox="1"/>
      </xdr:nvSpPr>
      <xdr:spPr>
        <a:xfrm>
          <a:off x="83362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1365" cy="259080"/>
    <xdr:sp macro="" textlink="">
      <xdr:nvSpPr>
        <xdr:cNvPr id="307" name="テキスト ボックス 306"/>
        <xdr:cNvSpPr txBox="1"/>
      </xdr:nvSpPr>
      <xdr:spPr>
        <a:xfrm>
          <a:off x="74676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8" name="テキスト ボックス 307"/>
        <xdr:cNvSpPr txBox="1"/>
      </xdr:nvSpPr>
      <xdr:spPr>
        <a:xfrm>
          <a:off x="66040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28575</xdr:rowOff>
    </xdr:from>
    <xdr:to xmlns:xdr="http://schemas.openxmlformats.org/drawingml/2006/spreadsheetDrawing">
      <xdr:col>55</xdr:col>
      <xdr:colOff>50800</xdr:colOff>
      <xdr:row>35</xdr:row>
      <xdr:rowOff>130175</xdr:rowOff>
    </xdr:to>
    <xdr:sp macro="" textlink="">
      <xdr:nvSpPr>
        <xdr:cNvPr id="309" name="楕円 308"/>
        <xdr:cNvSpPr/>
      </xdr:nvSpPr>
      <xdr:spPr>
        <a:xfrm>
          <a:off x="10152380" y="589978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34</xdr:row>
      <xdr:rowOff>51435</xdr:rowOff>
    </xdr:from>
    <xdr:ext cx="469265" cy="258445"/>
    <xdr:sp macro="" textlink="">
      <xdr:nvSpPr>
        <xdr:cNvPr id="310" name="労働費該当値テキスト"/>
        <xdr:cNvSpPr txBox="1"/>
      </xdr:nvSpPr>
      <xdr:spPr>
        <a:xfrm>
          <a:off x="10248900" y="57550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59055</xdr:rowOff>
    </xdr:from>
    <xdr:to xmlns:xdr="http://schemas.openxmlformats.org/drawingml/2006/spreadsheetDrawing">
      <xdr:col>50</xdr:col>
      <xdr:colOff>165100</xdr:colOff>
      <xdr:row>35</xdr:row>
      <xdr:rowOff>160655</xdr:rowOff>
    </xdr:to>
    <xdr:sp macro="" textlink="">
      <xdr:nvSpPr>
        <xdr:cNvPr id="311" name="楕円 310"/>
        <xdr:cNvSpPr/>
      </xdr:nvSpPr>
      <xdr:spPr>
        <a:xfrm>
          <a:off x="9334500" y="593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34</xdr:row>
      <xdr:rowOff>5715</xdr:rowOff>
    </xdr:from>
    <xdr:ext cx="469265" cy="259080"/>
    <xdr:sp macro="" textlink="">
      <xdr:nvSpPr>
        <xdr:cNvPr id="312" name="テキスト ボックス 311"/>
        <xdr:cNvSpPr txBox="1"/>
      </xdr:nvSpPr>
      <xdr:spPr>
        <a:xfrm>
          <a:off x="9155430" y="57092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35</xdr:row>
      <xdr:rowOff>73025</xdr:rowOff>
    </xdr:from>
    <xdr:to xmlns:xdr="http://schemas.openxmlformats.org/drawingml/2006/spreadsheetDrawing">
      <xdr:col>46</xdr:col>
      <xdr:colOff>38100</xdr:colOff>
      <xdr:row>36</xdr:row>
      <xdr:rowOff>3175</xdr:rowOff>
    </xdr:to>
    <xdr:sp macro="" textlink="">
      <xdr:nvSpPr>
        <xdr:cNvPr id="313" name="楕円 312"/>
        <xdr:cNvSpPr/>
      </xdr:nvSpPr>
      <xdr:spPr>
        <a:xfrm>
          <a:off x="8470900" y="594423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34</xdr:row>
      <xdr:rowOff>19685</xdr:rowOff>
    </xdr:from>
    <xdr:ext cx="469900" cy="259080"/>
    <xdr:sp macro="" textlink="">
      <xdr:nvSpPr>
        <xdr:cNvPr id="314" name="テキスト ボックス 313"/>
        <xdr:cNvSpPr txBox="1"/>
      </xdr:nvSpPr>
      <xdr:spPr>
        <a:xfrm>
          <a:off x="8291830" y="57232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35</xdr:row>
      <xdr:rowOff>99695</xdr:rowOff>
    </xdr:from>
    <xdr:to xmlns:xdr="http://schemas.openxmlformats.org/drawingml/2006/spreadsheetDrawing">
      <xdr:col>41</xdr:col>
      <xdr:colOff>101600</xdr:colOff>
      <xdr:row>36</xdr:row>
      <xdr:rowOff>29845</xdr:rowOff>
    </xdr:to>
    <xdr:sp macro="" textlink="">
      <xdr:nvSpPr>
        <xdr:cNvPr id="315" name="楕円 314"/>
        <xdr:cNvSpPr/>
      </xdr:nvSpPr>
      <xdr:spPr>
        <a:xfrm>
          <a:off x="7602220" y="5970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34</xdr:row>
      <xdr:rowOff>46990</xdr:rowOff>
    </xdr:from>
    <xdr:ext cx="469265" cy="258445"/>
    <xdr:sp macro="" textlink="">
      <xdr:nvSpPr>
        <xdr:cNvPr id="316" name="テキスト ボックス 315"/>
        <xdr:cNvSpPr txBox="1"/>
      </xdr:nvSpPr>
      <xdr:spPr>
        <a:xfrm>
          <a:off x="7423150" y="57505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64770</xdr:rowOff>
    </xdr:from>
    <xdr:to xmlns:xdr="http://schemas.openxmlformats.org/drawingml/2006/spreadsheetDrawing">
      <xdr:col>36</xdr:col>
      <xdr:colOff>165100</xdr:colOff>
      <xdr:row>35</xdr:row>
      <xdr:rowOff>167005</xdr:rowOff>
    </xdr:to>
    <xdr:sp macro="" textlink="">
      <xdr:nvSpPr>
        <xdr:cNvPr id="317" name="楕円 316"/>
        <xdr:cNvSpPr/>
      </xdr:nvSpPr>
      <xdr:spPr>
        <a:xfrm>
          <a:off x="6738620" y="593598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34</xdr:row>
      <xdr:rowOff>12065</xdr:rowOff>
    </xdr:from>
    <xdr:ext cx="469265" cy="258445"/>
    <xdr:sp macro="" textlink="">
      <xdr:nvSpPr>
        <xdr:cNvPr id="318" name="テキスト ボックス 317"/>
        <xdr:cNvSpPr txBox="1"/>
      </xdr:nvSpPr>
      <xdr:spPr>
        <a:xfrm>
          <a:off x="6559550" y="57156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9" name="正方形/長方形 318"/>
        <xdr:cNvSpPr/>
      </xdr:nvSpPr>
      <xdr:spPr>
        <a:xfrm>
          <a:off x="6431280" y="72694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140335</xdr:rowOff>
    </xdr:to>
    <xdr:sp macro="" textlink="">
      <xdr:nvSpPr>
        <xdr:cNvPr id="320" name="正方形/長方形 319"/>
        <xdr:cNvSpPr/>
      </xdr:nvSpPr>
      <xdr:spPr>
        <a:xfrm>
          <a:off x="655320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1" name="正方形/長方形 320"/>
        <xdr:cNvSpPr/>
      </xdr:nvSpPr>
      <xdr:spPr>
        <a:xfrm>
          <a:off x="655320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140335</xdr:rowOff>
    </xdr:to>
    <xdr:sp macro="" textlink="">
      <xdr:nvSpPr>
        <xdr:cNvPr id="322" name="正方形/長方形 321"/>
        <xdr:cNvSpPr/>
      </xdr:nvSpPr>
      <xdr:spPr>
        <a:xfrm>
          <a:off x="754380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3" name="正方形/長方形 322"/>
        <xdr:cNvSpPr/>
      </xdr:nvSpPr>
      <xdr:spPr>
        <a:xfrm>
          <a:off x="754380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140335</xdr:rowOff>
    </xdr:to>
    <xdr:sp macro="" textlink="">
      <xdr:nvSpPr>
        <xdr:cNvPr id="324" name="正方形/長方形 323"/>
        <xdr:cNvSpPr/>
      </xdr:nvSpPr>
      <xdr:spPr>
        <a:xfrm>
          <a:off x="86563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5" name="正方形/長方形 324"/>
        <xdr:cNvSpPr/>
      </xdr:nvSpPr>
      <xdr:spPr>
        <a:xfrm>
          <a:off x="86563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6" name="正方形/長方形 325"/>
        <xdr:cNvSpPr/>
      </xdr:nvSpPr>
      <xdr:spPr>
        <a:xfrm>
          <a:off x="6431280" y="8075930"/>
          <a:ext cx="4559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5425"/>
    <xdr:sp macro="" textlink="">
      <xdr:nvSpPr>
        <xdr:cNvPr id="327" name="テキスト ボックス 326"/>
        <xdr:cNvSpPr txBox="1"/>
      </xdr:nvSpPr>
      <xdr:spPr>
        <a:xfrm>
          <a:off x="6393180" y="78892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8" name="直線コネクタ 327"/>
        <xdr:cNvCxnSpPr/>
      </xdr:nvCxnSpPr>
      <xdr:spPr>
        <a:xfrm>
          <a:off x="6431280" y="103124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9" name="直線コネクタ 328"/>
        <xdr:cNvCxnSpPr/>
      </xdr:nvCxnSpPr>
      <xdr:spPr>
        <a:xfrm>
          <a:off x="6431280" y="993902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8285" cy="258445"/>
    <xdr:sp macro="" textlink="">
      <xdr:nvSpPr>
        <xdr:cNvPr id="330" name="テキスト ボックス 329"/>
        <xdr:cNvSpPr txBox="1"/>
      </xdr:nvSpPr>
      <xdr:spPr>
        <a:xfrm>
          <a:off x="6187440" y="98005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1" name="直線コネクタ 330"/>
        <xdr:cNvCxnSpPr/>
      </xdr:nvCxnSpPr>
      <xdr:spPr>
        <a:xfrm>
          <a:off x="6431280" y="95656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0860" cy="258445"/>
    <xdr:sp macro="" textlink="">
      <xdr:nvSpPr>
        <xdr:cNvPr id="332" name="テキスト ボックス 331"/>
        <xdr:cNvSpPr txBox="1"/>
      </xdr:nvSpPr>
      <xdr:spPr>
        <a:xfrm>
          <a:off x="5915025" y="94272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140335</xdr:rowOff>
    </xdr:from>
    <xdr:to xmlns:xdr="http://schemas.openxmlformats.org/drawingml/2006/spreadsheetDrawing">
      <xdr:col>59</xdr:col>
      <xdr:colOff>50800</xdr:colOff>
      <xdr:row>54</xdr:row>
      <xdr:rowOff>140335</xdr:rowOff>
    </xdr:to>
    <xdr:cxnSp macro="">
      <xdr:nvCxnSpPr>
        <xdr:cNvPr id="333" name="直線コネクタ 332"/>
        <xdr:cNvCxnSpPr/>
      </xdr:nvCxnSpPr>
      <xdr:spPr>
        <a:xfrm>
          <a:off x="6431280" y="91967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167640</xdr:rowOff>
    </xdr:from>
    <xdr:ext cx="530860" cy="259080"/>
    <xdr:sp macro="" textlink="">
      <xdr:nvSpPr>
        <xdr:cNvPr id="334" name="テキスト ボックス 333"/>
        <xdr:cNvSpPr txBox="1"/>
      </xdr:nvSpPr>
      <xdr:spPr>
        <a:xfrm>
          <a:off x="5915025" y="90563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5" name="直線コネクタ 334"/>
        <xdr:cNvCxnSpPr/>
      </xdr:nvCxnSpPr>
      <xdr:spPr>
        <a:xfrm>
          <a:off x="6431280" y="882269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0860" cy="259080"/>
    <xdr:sp macro="" textlink="">
      <xdr:nvSpPr>
        <xdr:cNvPr id="336" name="テキスト ボックス 335"/>
        <xdr:cNvSpPr txBox="1"/>
      </xdr:nvSpPr>
      <xdr:spPr>
        <a:xfrm>
          <a:off x="5915025" y="8684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7" name="直線コネクタ 336"/>
        <xdr:cNvCxnSpPr/>
      </xdr:nvCxnSpPr>
      <xdr:spPr>
        <a:xfrm>
          <a:off x="6431280" y="84493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5630" cy="258445"/>
    <xdr:sp macro="" textlink="">
      <xdr:nvSpPr>
        <xdr:cNvPr id="338" name="テキスト ボックス 337"/>
        <xdr:cNvSpPr txBox="1"/>
      </xdr:nvSpPr>
      <xdr:spPr>
        <a:xfrm>
          <a:off x="5850890" y="831088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9" name="直線コネクタ 338"/>
        <xdr:cNvCxnSpPr/>
      </xdr:nvCxnSpPr>
      <xdr:spPr>
        <a:xfrm>
          <a:off x="6431280" y="80759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5630" cy="258445"/>
    <xdr:sp macro="" textlink="">
      <xdr:nvSpPr>
        <xdr:cNvPr id="340" name="テキスト ボックス 339"/>
        <xdr:cNvSpPr txBox="1"/>
      </xdr:nvSpPr>
      <xdr:spPr>
        <a:xfrm>
          <a:off x="5850890" y="79375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1" name="農林水産業費グラフ枠"/>
        <xdr:cNvSpPr/>
      </xdr:nvSpPr>
      <xdr:spPr>
        <a:xfrm>
          <a:off x="6431280" y="8075930"/>
          <a:ext cx="4559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50</xdr:row>
      <xdr:rowOff>73660</xdr:rowOff>
    </xdr:from>
    <xdr:to xmlns:xdr="http://schemas.openxmlformats.org/drawingml/2006/spreadsheetDrawing">
      <xdr:col>54</xdr:col>
      <xdr:colOff>185420</xdr:colOff>
      <xdr:row>59</xdr:row>
      <xdr:rowOff>31750</xdr:rowOff>
    </xdr:to>
    <xdr:cxnSp macro="">
      <xdr:nvCxnSpPr>
        <xdr:cNvPr id="342" name="直線コネクタ 341"/>
        <xdr:cNvCxnSpPr/>
      </xdr:nvCxnSpPr>
      <xdr:spPr>
        <a:xfrm flipV="1">
          <a:off x="10198100" y="8459470"/>
          <a:ext cx="0" cy="1466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35560</xdr:rowOff>
    </xdr:from>
    <xdr:ext cx="377825" cy="258445"/>
    <xdr:sp macro="" textlink="">
      <xdr:nvSpPr>
        <xdr:cNvPr id="343" name="農林水産業費最小値テキスト"/>
        <xdr:cNvSpPr txBox="1"/>
      </xdr:nvSpPr>
      <xdr:spPr>
        <a:xfrm>
          <a:off x="10248900" y="993013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31750</xdr:rowOff>
    </xdr:from>
    <xdr:to xmlns:xdr="http://schemas.openxmlformats.org/drawingml/2006/spreadsheetDrawing">
      <xdr:col>55</xdr:col>
      <xdr:colOff>88900</xdr:colOff>
      <xdr:row>59</xdr:row>
      <xdr:rowOff>31750</xdr:rowOff>
    </xdr:to>
    <xdr:cxnSp macro="">
      <xdr:nvCxnSpPr>
        <xdr:cNvPr id="344" name="直線コネクタ 343"/>
        <xdr:cNvCxnSpPr/>
      </xdr:nvCxnSpPr>
      <xdr:spPr>
        <a:xfrm>
          <a:off x="10114280" y="99263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20320</xdr:rowOff>
    </xdr:from>
    <xdr:ext cx="598170" cy="259080"/>
    <xdr:sp macro="" textlink="">
      <xdr:nvSpPr>
        <xdr:cNvPr id="345" name="農林水産業費最大値テキスト"/>
        <xdr:cNvSpPr txBox="1"/>
      </xdr:nvSpPr>
      <xdr:spPr>
        <a:xfrm>
          <a:off x="10248900" y="82384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119,209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73660</xdr:rowOff>
    </xdr:from>
    <xdr:to xmlns:xdr="http://schemas.openxmlformats.org/drawingml/2006/spreadsheetDrawing">
      <xdr:col>55</xdr:col>
      <xdr:colOff>88900</xdr:colOff>
      <xdr:row>50</xdr:row>
      <xdr:rowOff>73660</xdr:rowOff>
    </xdr:to>
    <xdr:cxnSp macro="">
      <xdr:nvCxnSpPr>
        <xdr:cNvPr id="346" name="直線コネクタ 345"/>
        <xdr:cNvCxnSpPr/>
      </xdr:nvCxnSpPr>
      <xdr:spPr>
        <a:xfrm>
          <a:off x="10114280" y="84594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54</xdr:row>
      <xdr:rowOff>92710</xdr:rowOff>
    </xdr:from>
    <xdr:to xmlns:xdr="http://schemas.openxmlformats.org/drawingml/2006/spreadsheetDrawing">
      <xdr:col>55</xdr:col>
      <xdr:colOff>0</xdr:colOff>
      <xdr:row>56</xdr:row>
      <xdr:rowOff>42545</xdr:rowOff>
    </xdr:to>
    <xdr:cxnSp macro="">
      <xdr:nvCxnSpPr>
        <xdr:cNvPr id="347" name="直線コネクタ 346"/>
        <xdr:cNvCxnSpPr/>
      </xdr:nvCxnSpPr>
      <xdr:spPr>
        <a:xfrm>
          <a:off x="9385300" y="9149080"/>
          <a:ext cx="812800" cy="285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89535</xdr:rowOff>
    </xdr:from>
    <xdr:ext cx="534035" cy="258445"/>
    <xdr:sp macro="" textlink="">
      <xdr:nvSpPr>
        <xdr:cNvPr id="348" name="農林水産業費平均値テキスト"/>
        <xdr:cNvSpPr txBox="1"/>
      </xdr:nvSpPr>
      <xdr:spPr>
        <a:xfrm>
          <a:off x="10248900" y="948118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31,236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111125</xdr:rowOff>
    </xdr:from>
    <xdr:to xmlns:xdr="http://schemas.openxmlformats.org/drawingml/2006/spreadsheetDrawing">
      <xdr:col>55</xdr:col>
      <xdr:colOff>50800</xdr:colOff>
      <xdr:row>57</xdr:row>
      <xdr:rowOff>41275</xdr:rowOff>
    </xdr:to>
    <xdr:sp macro="" textlink="">
      <xdr:nvSpPr>
        <xdr:cNvPr id="349" name="フローチャート: 判断 348"/>
        <xdr:cNvSpPr/>
      </xdr:nvSpPr>
      <xdr:spPr>
        <a:xfrm>
          <a:off x="10152380" y="950277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54</xdr:row>
      <xdr:rowOff>92710</xdr:rowOff>
    </xdr:from>
    <xdr:to xmlns:xdr="http://schemas.openxmlformats.org/drawingml/2006/spreadsheetDrawing">
      <xdr:col>50</xdr:col>
      <xdr:colOff>114300</xdr:colOff>
      <xdr:row>55</xdr:row>
      <xdr:rowOff>76200</xdr:rowOff>
    </xdr:to>
    <xdr:cxnSp macro="">
      <xdr:nvCxnSpPr>
        <xdr:cNvPr id="350" name="直線コネクタ 349"/>
        <xdr:cNvCxnSpPr/>
      </xdr:nvCxnSpPr>
      <xdr:spPr>
        <a:xfrm flipV="1">
          <a:off x="8521700" y="9149080"/>
          <a:ext cx="86360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117475</xdr:rowOff>
    </xdr:from>
    <xdr:to xmlns:xdr="http://schemas.openxmlformats.org/drawingml/2006/spreadsheetDrawing">
      <xdr:col>50</xdr:col>
      <xdr:colOff>165100</xdr:colOff>
      <xdr:row>57</xdr:row>
      <xdr:rowOff>47625</xdr:rowOff>
    </xdr:to>
    <xdr:sp macro="" textlink="">
      <xdr:nvSpPr>
        <xdr:cNvPr id="351" name="フローチャート: 判断 350"/>
        <xdr:cNvSpPr/>
      </xdr:nvSpPr>
      <xdr:spPr>
        <a:xfrm>
          <a:off x="9334500" y="95091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38735</xdr:rowOff>
    </xdr:from>
    <xdr:ext cx="534670" cy="259080"/>
    <xdr:sp macro="" textlink="">
      <xdr:nvSpPr>
        <xdr:cNvPr id="352" name="テキスト ボックス 351"/>
        <xdr:cNvSpPr txBox="1"/>
      </xdr:nvSpPr>
      <xdr:spPr>
        <a:xfrm>
          <a:off x="9123045" y="95980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30,753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55</xdr:row>
      <xdr:rowOff>76200</xdr:rowOff>
    </xdr:from>
    <xdr:to xmlns:xdr="http://schemas.openxmlformats.org/drawingml/2006/spreadsheetDrawing">
      <xdr:col>45</xdr:col>
      <xdr:colOff>177800</xdr:colOff>
      <xdr:row>56</xdr:row>
      <xdr:rowOff>26035</xdr:rowOff>
    </xdr:to>
    <xdr:cxnSp macro="">
      <xdr:nvCxnSpPr>
        <xdr:cNvPr id="353" name="直線コネクタ 352"/>
        <xdr:cNvCxnSpPr/>
      </xdr:nvCxnSpPr>
      <xdr:spPr>
        <a:xfrm flipV="1">
          <a:off x="7653020" y="9300210"/>
          <a:ext cx="86868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110490</xdr:rowOff>
    </xdr:from>
    <xdr:to xmlns:xdr="http://schemas.openxmlformats.org/drawingml/2006/spreadsheetDrawing">
      <xdr:col>46</xdr:col>
      <xdr:colOff>38100</xdr:colOff>
      <xdr:row>57</xdr:row>
      <xdr:rowOff>40640</xdr:rowOff>
    </xdr:to>
    <xdr:sp macro="" textlink="">
      <xdr:nvSpPr>
        <xdr:cNvPr id="354" name="フローチャート: 判断 353"/>
        <xdr:cNvSpPr/>
      </xdr:nvSpPr>
      <xdr:spPr>
        <a:xfrm>
          <a:off x="8470900" y="950214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31750</xdr:rowOff>
    </xdr:from>
    <xdr:ext cx="534035" cy="258445"/>
    <xdr:sp macro="" textlink="">
      <xdr:nvSpPr>
        <xdr:cNvPr id="355" name="テキスト ボックス 354"/>
        <xdr:cNvSpPr txBox="1"/>
      </xdr:nvSpPr>
      <xdr:spPr>
        <a:xfrm>
          <a:off x="8259445" y="95910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25400</xdr:rowOff>
    </xdr:from>
    <xdr:to xmlns:xdr="http://schemas.openxmlformats.org/drawingml/2006/spreadsheetDrawing">
      <xdr:col>41</xdr:col>
      <xdr:colOff>50800</xdr:colOff>
      <xdr:row>56</xdr:row>
      <xdr:rowOff>26035</xdr:rowOff>
    </xdr:to>
    <xdr:cxnSp macro="">
      <xdr:nvCxnSpPr>
        <xdr:cNvPr id="356" name="直線コネクタ 355"/>
        <xdr:cNvCxnSpPr/>
      </xdr:nvCxnSpPr>
      <xdr:spPr>
        <a:xfrm>
          <a:off x="6789420" y="9249410"/>
          <a:ext cx="863600" cy="168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123825</xdr:rowOff>
    </xdr:from>
    <xdr:to xmlns:xdr="http://schemas.openxmlformats.org/drawingml/2006/spreadsheetDrawing">
      <xdr:col>41</xdr:col>
      <xdr:colOff>101600</xdr:colOff>
      <xdr:row>57</xdr:row>
      <xdr:rowOff>53975</xdr:rowOff>
    </xdr:to>
    <xdr:sp macro="" textlink="">
      <xdr:nvSpPr>
        <xdr:cNvPr id="357" name="フローチャート: 判断 356"/>
        <xdr:cNvSpPr/>
      </xdr:nvSpPr>
      <xdr:spPr>
        <a:xfrm>
          <a:off x="7602220" y="9515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45085</xdr:rowOff>
    </xdr:from>
    <xdr:ext cx="534035" cy="259080"/>
    <xdr:sp macro="" textlink="">
      <xdr:nvSpPr>
        <xdr:cNvPr id="358" name="テキスト ボックス 357"/>
        <xdr:cNvSpPr txBox="1"/>
      </xdr:nvSpPr>
      <xdr:spPr>
        <a:xfrm>
          <a:off x="7395845" y="96043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86995</xdr:rowOff>
    </xdr:from>
    <xdr:to xmlns:xdr="http://schemas.openxmlformats.org/drawingml/2006/spreadsheetDrawing">
      <xdr:col>36</xdr:col>
      <xdr:colOff>165100</xdr:colOff>
      <xdr:row>57</xdr:row>
      <xdr:rowOff>17145</xdr:rowOff>
    </xdr:to>
    <xdr:sp macro="" textlink="">
      <xdr:nvSpPr>
        <xdr:cNvPr id="359" name="フローチャート: 判断 358"/>
        <xdr:cNvSpPr/>
      </xdr:nvSpPr>
      <xdr:spPr>
        <a:xfrm>
          <a:off x="6738620" y="94786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8255</xdr:rowOff>
    </xdr:from>
    <xdr:ext cx="534670" cy="259080"/>
    <xdr:sp macro="" textlink="">
      <xdr:nvSpPr>
        <xdr:cNvPr id="360" name="テキスト ボックス 359"/>
        <xdr:cNvSpPr txBox="1"/>
      </xdr:nvSpPr>
      <xdr:spPr>
        <a:xfrm>
          <a:off x="6527165" y="95675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1" name="テキスト ボックス 360"/>
        <xdr:cNvSpPr txBox="1"/>
      </xdr:nvSpPr>
      <xdr:spPr>
        <a:xfrm>
          <a:off x="100126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2" name="テキスト ボックス 361"/>
        <xdr:cNvSpPr txBox="1"/>
      </xdr:nvSpPr>
      <xdr:spPr>
        <a:xfrm>
          <a:off x="91998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3" name="テキスト ボックス 362"/>
        <xdr:cNvSpPr txBox="1"/>
      </xdr:nvSpPr>
      <xdr:spPr>
        <a:xfrm>
          <a:off x="83362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1365" cy="259080"/>
    <xdr:sp macro="" textlink="">
      <xdr:nvSpPr>
        <xdr:cNvPr id="364" name="テキスト ボックス 363"/>
        <xdr:cNvSpPr txBox="1"/>
      </xdr:nvSpPr>
      <xdr:spPr>
        <a:xfrm>
          <a:off x="74676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5" name="テキスト ボックス 364"/>
        <xdr:cNvSpPr txBox="1"/>
      </xdr:nvSpPr>
      <xdr:spPr>
        <a:xfrm>
          <a:off x="66040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163195</xdr:rowOff>
    </xdr:from>
    <xdr:to xmlns:xdr="http://schemas.openxmlformats.org/drawingml/2006/spreadsheetDrawing">
      <xdr:col>55</xdr:col>
      <xdr:colOff>50800</xdr:colOff>
      <xdr:row>56</xdr:row>
      <xdr:rowOff>93345</xdr:rowOff>
    </xdr:to>
    <xdr:sp macro="" textlink="">
      <xdr:nvSpPr>
        <xdr:cNvPr id="366" name="楕円 365"/>
        <xdr:cNvSpPr/>
      </xdr:nvSpPr>
      <xdr:spPr>
        <a:xfrm>
          <a:off x="10152380" y="938720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55</xdr:row>
      <xdr:rowOff>14605</xdr:rowOff>
    </xdr:from>
    <xdr:ext cx="534035" cy="258445"/>
    <xdr:sp macro="" textlink="">
      <xdr:nvSpPr>
        <xdr:cNvPr id="367" name="農林水産業費該当値テキスト"/>
        <xdr:cNvSpPr txBox="1"/>
      </xdr:nvSpPr>
      <xdr:spPr>
        <a:xfrm>
          <a:off x="10248900" y="92386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40,661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54</xdr:row>
      <xdr:rowOff>41910</xdr:rowOff>
    </xdr:from>
    <xdr:to xmlns:xdr="http://schemas.openxmlformats.org/drawingml/2006/spreadsheetDrawing">
      <xdr:col>50</xdr:col>
      <xdr:colOff>165100</xdr:colOff>
      <xdr:row>54</xdr:row>
      <xdr:rowOff>143510</xdr:rowOff>
    </xdr:to>
    <xdr:sp macro="" textlink="">
      <xdr:nvSpPr>
        <xdr:cNvPr id="368" name="楕円 367"/>
        <xdr:cNvSpPr/>
      </xdr:nvSpPr>
      <xdr:spPr>
        <a:xfrm>
          <a:off x="9334500" y="909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52</xdr:row>
      <xdr:rowOff>160020</xdr:rowOff>
    </xdr:from>
    <xdr:ext cx="534670" cy="258445"/>
    <xdr:sp macro="" textlink="">
      <xdr:nvSpPr>
        <xdr:cNvPr id="369" name="テキスト ボックス 368"/>
        <xdr:cNvSpPr txBox="1"/>
      </xdr:nvSpPr>
      <xdr:spPr>
        <a:xfrm>
          <a:off x="9123045" y="88811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55</xdr:row>
      <xdr:rowOff>25400</xdr:rowOff>
    </xdr:from>
    <xdr:to xmlns:xdr="http://schemas.openxmlformats.org/drawingml/2006/spreadsheetDrawing">
      <xdr:col>46</xdr:col>
      <xdr:colOff>38100</xdr:colOff>
      <xdr:row>55</xdr:row>
      <xdr:rowOff>127000</xdr:rowOff>
    </xdr:to>
    <xdr:sp macro="" textlink="">
      <xdr:nvSpPr>
        <xdr:cNvPr id="370" name="楕円 369"/>
        <xdr:cNvSpPr/>
      </xdr:nvSpPr>
      <xdr:spPr>
        <a:xfrm>
          <a:off x="8470900" y="924941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53</xdr:row>
      <xdr:rowOff>143510</xdr:rowOff>
    </xdr:from>
    <xdr:ext cx="534035" cy="258445"/>
    <xdr:sp macro="" textlink="">
      <xdr:nvSpPr>
        <xdr:cNvPr id="371" name="テキスト ボックス 370"/>
        <xdr:cNvSpPr txBox="1"/>
      </xdr:nvSpPr>
      <xdr:spPr>
        <a:xfrm>
          <a:off x="8259445" y="90322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146685</xdr:rowOff>
    </xdr:from>
    <xdr:to xmlns:xdr="http://schemas.openxmlformats.org/drawingml/2006/spreadsheetDrawing">
      <xdr:col>41</xdr:col>
      <xdr:colOff>101600</xdr:colOff>
      <xdr:row>56</xdr:row>
      <xdr:rowOff>76835</xdr:rowOff>
    </xdr:to>
    <xdr:sp macro="" textlink="">
      <xdr:nvSpPr>
        <xdr:cNvPr id="372" name="楕円 371"/>
        <xdr:cNvSpPr/>
      </xdr:nvSpPr>
      <xdr:spPr>
        <a:xfrm>
          <a:off x="7602220" y="9370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93345</xdr:rowOff>
    </xdr:from>
    <xdr:ext cx="534035" cy="259080"/>
    <xdr:sp macro="" textlink="">
      <xdr:nvSpPr>
        <xdr:cNvPr id="373" name="テキスト ボックス 372"/>
        <xdr:cNvSpPr txBox="1"/>
      </xdr:nvSpPr>
      <xdr:spPr>
        <a:xfrm>
          <a:off x="7395845" y="91497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146050</xdr:rowOff>
    </xdr:from>
    <xdr:to xmlns:xdr="http://schemas.openxmlformats.org/drawingml/2006/spreadsheetDrawing">
      <xdr:col>36</xdr:col>
      <xdr:colOff>165100</xdr:colOff>
      <xdr:row>55</xdr:row>
      <xdr:rowOff>76200</xdr:rowOff>
    </xdr:to>
    <xdr:sp macro="" textlink="">
      <xdr:nvSpPr>
        <xdr:cNvPr id="374" name="楕円 373"/>
        <xdr:cNvSpPr/>
      </xdr:nvSpPr>
      <xdr:spPr>
        <a:xfrm>
          <a:off x="6738620" y="9202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53</xdr:row>
      <xdr:rowOff>92710</xdr:rowOff>
    </xdr:from>
    <xdr:ext cx="534670" cy="258445"/>
    <xdr:sp macro="" textlink="">
      <xdr:nvSpPr>
        <xdr:cNvPr id="375" name="テキスト ボックス 374"/>
        <xdr:cNvSpPr txBox="1"/>
      </xdr:nvSpPr>
      <xdr:spPr>
        <a:xfrm>
          <a:off x="6527165" y="89814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6" name="正方形/長方形 375"/>
        <xdr:cNvSpPr/>
      </xdr:nvSpPr>
      <xdr:spPr>
        <a:xfrm>
          <a:off x="6431280" y="106222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140335</xdr:rowOff>
    </xdr:to>
    <xdr:sp macro="" textlink="">
      <xdr:nvSpPr>
        <xdr:cNvPr id="377" name="正方形/長方形 376"/>
        <xdr:cNvSpPr/>
      </xdr:nvSpPr>
      <xdr:spPr>
        <a:xfrm>
          <a:off x="655320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55320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140335</xdr:rowOff>
    </xdr:to>
    <xdr:sp macro="" textlink="">
      <xdr:nvSpPr>
        <xdr:cNvPr id="379" name="正方形/長方形 378"/>
        <xdr:cNvSpPr/>
      </xdr:nvSpPr>
      <xdr:spPr>
        <a:xfrm>
          <a:off x="754380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54380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140335</xdr:rowOff>
    </xdr:to>
    <xdr:sp macro="" textlink="">
      <xdr:nvSpPr>
        <xdr:cNvPr id="381" name="正方形/長方形 380"/>
        <xdr:cNvSpPr/>
      </xdr:nvSpPr>
      <xdr:spPr>
        <a:xfrm>
          <a:off x="86563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6563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3" name="正方形/長方形 382"/>
        <xdr:cNvSpPr/>
      </xdr:nvSpPr>
      <xdr:spPr>
        <a:xfrm>
          <a:off x="6431280" y="11428730"/>
          <a:ext cx="4559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5425"/>
    <xdr:sp macro="" textlink="">
      <xdr:nvSpPr>
        <xdr:cNvPr id="384" name="テキスト ボックス 383"/>
        <xdr:cNvSpPr txBox="1"/>
      </xdr:nvSpPr>
      <xdr:spPr>
        <a:xfrm>
          <a:off x="6393180" y="112420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5" name="直線コネクタ 384"/>
        <xdr:cNvCxnSpPr/>
      </xdr:nvCxnSpPr>
      <xdr:spPr>
        <a:xfrm>
          <a:off x="6431280" y="136652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6" name="直線コネクタ 385"/>
        <xdr:cNvCxnSpPr/>
      </xdr:nvCxnSpPr>
      <xdr:spPr>
        <a:xfrm>
          <a:off x="6431280" y="1329182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8285" cy="258445"/>
    <xdr:sp macro="" textlink="">
      <xdr:nvSpPr>
        <xdr:cNvPr id="387" name="テキスト ボックス 386"/>
        <xdr:cNvSpPr txBox="1"/>
      </xdr:nvSpPr>
      <xdr:spPr>
        <a:xfrm>
          <a:off x="6187440" y="131533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8" name="直線コネクタ 387"/>
        <xdr:cNvCxnSpPr/>
      </xdr:nvCxnSpPr>
      <xdr:spPr>
        <a:xfrm>
          <a:off x="6431280" y="129184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35560</xdr:rowOff>
    </xdr:from>
    <xdr:ext cx="595630" cy="258445"/>
    <xdr:sp macro="" textlink="">
      <xdr:nvSpPr>
        <xdr:cNvPr id="389" name="テキスト ボックス 388"/>
        <xdr:cNvSpPr txBox="1"/>
      </xdr:nvSpPr>
      <xdr:spPr>
        <a:xfrm>
          <a:off x="5850890" y="1278001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140335</xdr:rowOff>
    </xdr:from>
    <xdr:to xmlns:xdr="http://schemas.openxmlformats.org/drawingml/2006/spreadsheetDrawing">
      <xdr:col>59</xdr:col>
      <xdr:colOff>50800</xdr:colOff>
      <xdr:row>74</xdr:row>
      <xdr:rowOff>140335</xdr:rowOff>
    </xdr:to>
    <xdr:cxnSp macro="">
      <xdr:nvCxnSpPr>
        <xdr:cNvPr id="390" name="直線コネクタ 389"/>
        <xdr:cNvCxnSpPr/>
      </xdr:nvCxnSpPr>
      <xdr:spPr>
        <a:xfrm>
          <a:off x="6431280" y="125495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167640</xdr:rowOff>
    </xdr:from>
    <xdr:ext cx="595630" cy="259080"/>
    <xdr:sp macro="" textlink="">
      <xdr:nvSpPr>
        <xdr:cNvPr id="391" name="テキスト ボックス 390"/>
        <xdr:cNvSpPr txBox="1"/>
      </xdr:nvSpPr>
      <xdr:spPr>
        <a:xfrm>
          <a:off x="5850890" y="124091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2" name="直線コネクタ 391"/>
        <xdr:cNvCxnSpPr/>
      </xdr:nvCxnSpPr>
      <xdr:spPr>
        <a:xfrm>
          <a:off x="6431280" y="1217549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95630" cy="259080"/>
    <xdr:sp macro="" textlink="">
      <xdr:nvSpPr>
        <xdr:cNvPr id="393" name="テキスト ボックス 392"/>
        <xdr:cNvSpPr txBox="1"/>
      </xdr:nvSpPr>
      <xdr:spPr>
        <a:xfrm>
          <a:off x="5850890" y="120370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4" name="直線コネクタ 393"/>
        <xdr:cNvCxnSpPr/>
      </xdr:nvCxnSpPr>
      <xdr:spPr>
        <a:xfrm>
          <a:off x="6431280" y="118021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92710</xdr:rowOff>
    </xdr:from>
    <xdr:ext cx="595630" cy="258445"/>
    <xdr:sp macro="" textlink="">
      <xdr:nvSpPr>
        <xdr:cNvPr id="395" name="テキスト ボックス 394"/>
        <xdr:cNvSpPr txBox="1"/>
      </xdr:nvSpPr>
      <xdr:spPr>
        <a:xfrm>
          <a:off x="5850890" y="1166368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6" name="直線コネクタ 395"/>
        <xdr:cNvCxnSpPr/>
      </xdr:nvCxnSpPr>
      <xdr:spPr>
        <a:xfrm>
          <a:off x="6431280" y="114287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5630" cy="258445"/>
    <xdr:sp macro="" textlink="">
      <xdr:nvSpPr>
        <xdr:cNvPr id="397" name="テキスト ボックス 396"/>
        <xdr:cNvSpPr txBox="1"/>
      </xdr:nvSpPr>
      <xdr:spPr>
        <a:xfrm>
          <a:off x="5850890" y="112903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8" name="商工費グラフ枠"/>
        <xdr:cNvSpPr/>
      </xdr:nvSpPr>
      <xdr:spPr>
        <a:xfrm>
          <a:off x="6431280" y="11428730"/>
          <a:ext cx="4559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70</xdr:row>
      <xdr:rowOff>113665</xdr:rowOff>
    </xdr:from>
    <xdr:to xmlns:xdr="http://schemas.openxmlformats.org/drawingml/2006/spreadsheetDrawing">
      <xdr:col>54</xdr:col>
      <xdr:colOff>185420</xdr:colOff>
      <xdr:row>79</xdr:row>
      <xdr:rowOff>37465</xdr:rowOff>
    </xdr:to>
    <xdr:cxnSp macro="">
      <xdr:nvCxnSpPr>
        <xdr:cNvPr id="399" name="直線コネクタ 398"/>
        <xdr:cNvCxnSpPr/>
      </xdr:nvCxnSpPr>
      <xdr:spPr>
        <a:xfrm flipV="1">
          <a:off x="10198100" y="11852275"/>
          <a:ext cx="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41275</xdr:rowOff>
    </xdr:from>
    <xdr:ext cx="469265" cy="259080"/>
    <xdr:sp macro="" textlink="">
      <xdr:nvSpPr>
        <xdr:cNvPr id="400" name="商工費最小値テキスト"/>
        <xdr:cNvSpPr txBox="1"/>
      </xdr:nvSpPr>
      <xdr:spPr>
        <a:xfrm>
          <a:off x="10248900" y="132886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37465</xdr:rowOff>
    </xdr:from>
    <xdr:to xmlns:xdr="http://schemas.openxmlformats.org/drawingml/2006/spreadsheetDrawing">
      <xdr:col>55</xdr:col>
      <xdr:colOff>88900</xdr:colOff>
      <xdr:row>79</xdr:row>
      <xdr:rowOff>37465</xdr:rowOff>
    </xdr:to>
    <xdr:cxnSp macro="">
      <xdr:nvCxnSpPr>
        <xdr:cNvPr id="401" name="直線コネクタ 400"/>
        <xdr:cNvCxnSpPr/>
      </xdr:nvCxnSpPr>
      <xdr:spPr>
        <a:xfrm>
          <a:off x="10114280" y="132848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60325</xdr:rowOff>
    </xdr:from>
    <xdr:ext cx="598170" cy="259080"/>
    <xdr:sp macro="" textlink="">
      <xdr:nvSpPr>
        <xdr:cNvPr id="402" name="商工費最大値テキスト"/>
        <xdr:cNvSpPr txBox="1"/>
      </xdr:nvSpPr>
      <xdr:spPr>
        <a:xfrm>
          <a:off x="10248900" y="116312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386,849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113665</xdr:rowOff>
    </xdr:from>
    <xdr:to xmlns:xdr="http://schemas.openxmlformats.org/drawingml/2006/spreadsheetDrawing">
      <xdr:col>55</xdr:col>
      <xdr:colOff>88900</xdr:colOff>
      <xdr:row>70</xdr:row>
      <xdr:rowOff>113665</xdr:rowOff>
    </xdr:to>
    <xdr:cxnSp macro="">
      <xdr:nvCxnSpPr>
        <xdr:cNvPr id="403" name="直線コネクタ 402"/>
        <xdr:cNvCxnSpPr/>
      </xdr:nvCxnSpPr>
      <xdr:spPr>
        <a:xfrm>
          <a:off x="10114280" y="118522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28575</xdr:rowOff>
    </xdr:from>
    <xdr:to xmlns:xdr="http://schemas.openxmlformats.org/drawingml/2006/spreadsheetDrawing">
      <xdr:col>55</xdr:col>
      <xdr:colOff>0</xdr:colOff>
      <xdr:row>78</xdr:row>
      <xdr:rowOff>92075</xdr:rowOff>
    </xdr:to>
    <xdr:cxnSp macro="">
      <xdr:nvCxnSpPr>
        <xdr:cNvPr id="404" name="直線コネクタ 403"/>
        <xdr:cNvCxnSpPr/>
      </xdr:nvCxnSpPr>
      <xdr:spPr>
        <a:xfrm>
          <a:off x="9385300" y="13108305"/>
          <a:ext cx="8128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71755</xdr:rowOff>
    </xdr:from>
    <xdr:ext cx="534035" cy="258445"/>
    <xdr:sp macro="" textlink="">
      <xdr:nvSpPr>
        <xdr:cNvPr id="405" name="商工費平均値テキスト"/>
        <xdr:cNvSpPr txBox="1"/>
      </xdr:nvSpPr>
      <xdr:spPr>
        <a:xfrm>
          <a:off x="10248900" y="1315148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93345</xdr:rowOff>
    </xdr:from>
    <xdr:to xmlns:xdr="http://schemas.openxmlformats.org/drawingml/2006/spreadsheetDrawing">
      <xdr:col>55</xdr:col>
      <xdr:colOff>50800</xdr:colOff>
      <xdr:row>79</xdr:row>
      <xdr:rowOff>23495</xdr:rowOff>
    </xdr:to>
    <xdr:sp macro="" textlink="">
      <xdr:nvSpPr>
        <xdr:cNvPr id="406" name="フローチャート: 判断 405"/>
        <xdr:cNvSpPr/>
      </xdr:nvSpPr>
      <xdr:spPr>
        <a:xfrm>
          <a:off x="10152380" y="1317307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88265</xdr:rowOff>
    </xdr:from>
    <xdr:to xmlns:xdr="http://schemas.openxmlformats.org/drawingml/2006/spreadsheetDrawing">
      <xdr:col>50</xdr:col>
      <xdr:colOff>114300</xdr:colOff>
      <xdr:row>78</xdr:row>
      <xdr:rowOff>28575</xdr:rowOff>
    </xdr:to>
    <xdr:cxnSp macro="">
      <xdr:nvCxnSpPr>
        <xdr:cNvPr id="407" name="直線コネクタ 406"/>
        <xdr:cNvCxnSpPr/>
      </xdr:nvCxnSpPr>
      <xdr:spPr>
        <a:xfrm>
          <a:off x="8521700" y="13000355"/>
          <a:ext cx="8636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86360</xdr:rowOff>
    </xdr:from>
    <xdr:to xmlns:xdr="http://schemas.openxmlformats.org/drawingml/2006/spreadsheetDrawing">
      <xdr:col>50</xdr:col>
      <xdr:colOff>165100</xdr:colOff>
      <xdr:row>79</xdr:row>
      <xdr:rowOff>16510</xdr:rowOff>
    </xdr:to>
    <xdr:sp macro="" textlink="">
      <xdr:nvSpPr>
        <xdr:cNvPr id="408" name="フローチャート: 判断 407"/>
        <xdr:cNvSpPr/>
      </xdr:nvSpPr>
      <xdr:spPr>
        <a:xfrm>
          <a:off x="9334500" y="13166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79</xdr:row>
      <xdr:rowOff>7620</xdr:rowOff>
    </xdr:from>
    <xdr:ext cx="534670" cy="259080"/>
    <xdr:sp macro="" textlink="">
      <xdr:nvSpPr>
        <xdr:cNvPr id="409" name="テキスト ボックス 408"/>
        <xdr:cNvSpPr txBox="1"/>
      </xdr:nvSpPr>
      <xdr:spPr>
        <a:xfrm>
          <a:off x="9123045" y="13254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88265</xdr:rowOff>
    </xdr:from>
    <xdr:to xmlns:xdr="http://schemas.openxmlformats.org/drawingml/2006/spreadsheetDrawing">
      <xdr:col>45</xdr:col>
      <xdr:colOff>177800</xdr:colOff>
      <xdr:row>77</xdr:row>
      <xdr:rowOff>142240</xdr:rowOff>
    </xdr:to>
    <xdr:cxnSp macro="">
      <xdr:nvCxnSpPr>
        <xdr:cNvPr id="410" name="直線コネクタ 409"/>
        <xdr:cNvCxnSpPr/>
      </xdr:nvCxnSpPr>
      <xdr:spPr>
        <a:xfrm flipV="1">
          <a:off x="7653020" y="13000355"/>
          <a:ext cx="86868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60960</xdr:rowOff>
    </xdr:from>
    <xdr:to xmlns:xdr="http://schemas.openxmlformats.org/drawingml/2006/spreadsheetDrawing">
      <xdr:col>46</xdr:col>
      <xdr:colOff>38100</xdr:colOff>
      <xdr:row>78</xdr:row>
      <xdr:rowOff>162560</xdr:rowOff>
    </xdr:to>
    <xdr:sp macro="" textlink="">
      <xdr:nvSpPr>
        <xdr:cNvPr id="411" name="フローチャート: 判断 410"/>
        <xdr:cNvSpPr/>
      </xdr:nvSpPr>
      <xdr:spPr>
        <a:xfrm>
          <a:off x="8470900" y="1314069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153670</xdr:rowOff>
    </xdr:from>
    <xdr:ext cx="534035" cy="259080"/>
    <xdr:sp macro="" textlink="">
      <xdr:nvSpPr>
        <xdr:cNvPr id="412" name="テキスト ボックス 411"/>
        <xdr:cNvSpPr txBox="1"/>
      </xdr:nvSpPr>
      <xdr:spPr>
        <a:xfrm>
          <a:off x="8259445" y="132334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142240</xdr:rowOff>
    </xdr:from>
    <xdr:to xmlns:xdr="http://schemas.openxmlformats.org/drawingml/2006/spreadsheetDrawing">
      <xdr:col>41</xdr:col>
      <xdr:colOff>50800</xdr:colOff>
      <xdr:row>78</xdr:row>
      <xdr:rowOff>78740</xdr:rowOff>
    </xdr:to>
    <xdr:cxnSp macro="">
      <xdr:nvCxnSpPr>
        <xdr:cNvPr id="413" name="直線コネクタ 412"/>
        <xdr:cNvCxnSpPr/>
      </xdr:nvCxnSpPr>
      <xdr:spPr>
        <a:xfrm flipV="1">
          <a:off x="6789420" y="13054330"/>
          <a:ext cx="8636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64770</xdr:rowOff>
    </xdr:from>
    <xdr:to xmlns:xdr="http://schemas.openxmlformats.org/drawingml/2006/spreadsheetDrawing">
      <xdr:col>41</xdr:col>
      <xdr:colOff>101600</xdr:colOff>
      <xdr:row>78</xdr:row>
      <xdr:rowOff>166370</xdr:rowOff>
    </xdr:to>
    <xdr:sp macro="" textlink="">
      <xdr:nvSpPr>
        <xdr:cNvPr id="414" name="フローチャート: 判断 413"/>
        <xdr:cNvSpPr/>
      </xdr:nvSpPr>
      <xdr:spPr>
        <a:xfrm>
          <a:off x="760222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157480</xdr:rowOff>
    </xdr:from>
    <xdr:ext cx="534035" cy="259080"/>
    <xdr:sp macro="" textlink="">
      <xdr:nvSpPr>
        <xdr:cNvPr id="415" name="テキスト ボックス 414"/>
        <xdr:cNvSpPr txBox="1"/>
      </xdr:nvSpPr>
      <xdr:spPr>
        <a:xfrm>
          <a:off x="7395845" y="132372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55245</xdr:rowOff>
    </xdr:from>
    <xdr:to xmlns:xdr="http://schemas.openxmlformats.org/drawingml/2006/spreadsheetDrawing">
      <xdr:col>36</xdr:col>
      <xdr:colOff>165100</xdr:colOff>
      <xdr:row>78</xdr:row>
      <xdr:rowOff>156845</xdr:rowOff>
    </xdr:to>
    <xdr:sp macro="" textlink="">
      <xdr:nvSpPr>
        <xdr:cNvPr id="416" name="フローチャート: 判断 415"/>
        <xdr:cNvSpPr/>
      </xdr:nvSpPr>
      <xdr:spPr>
        <a:xfrm>
          <a:off x="6738620" y="1313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147955</xdr:rowOff>
    </xdr:from>
    <xdr:ext cx="534670" cy="258445"/>
    <xdr:sp macro="" textlink="">
      <xdr:nvSpPr>
        <xdr:cNvPr id="417" name="テキスト ボックス 416"/>
        <xdr:cNvSpPr txBox="1"/>
      </xdr:nvSpPr>
      <xdr:spPr>
        <a:xfrm>
          <a:off x="6527165" y="132276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8" name="テキスト ボックス 417"/>
        <xdr:cNvSpPr txBox="1"/>
      </xdr:nvSpPr>
      <xdr:spPr>
        <a:xfrm>
          <a:off x="100126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9" name="テキスト ボックス 418"/>
        <xdr:cNvSpPr txBox="1"/>
      </xdr:nvSpPr>
      <xdr:spPr>
        <a:xfrm>
          <a:off x="91998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0" name="テキスト ボックス 419"/>
        <xdr:cNvSpPr txBox="1"/>
      </xdr:nvSpPr>
      <xdr:spPr>
        <a:xfrm>
          <a:off x="83362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1365" cy="259080"/>
    <xdr:sp macro="" textlink="">
      <xdr:nvSpPr>
        <xdr:cNvPr id="421" name="テキスト ボックス 420"/>
        <xdr:cNvSpPr txBox="1"/>
      </xdr:nvSpPr>
      <xdr:spPr>
        <a:xfrm>
          <a:off x="74676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2" name="テキスト ボックス 421"/>
        <xdr:cNvSpPr txBox="1"/>
      </xdr:nvSpPr>
      <xdr:spPr>
        <a:xfrm>
          <a:off x="66040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41275</xdr:rowOff>
    </xdr:from>
    <xdr:to xmlns:xdr="http://schemas.openxmlformats.org/drawingml/2006/spreadsheetDrawing">
      <xdr:col>55</xdr:col>
      <xdr:colOff>50800</xdr:colOff>
      <xdr:row>78</xdr:row>
      <xdr:rowOff>142875</xdr:rowOff>
    </xdr:to>
    <xdr:sp macro="" textlink="">
      <xdr:nvSpPr>
        <xdr:cNvPr id="423" name="楕円 422"/>
        <xdr:cNvSpPr/>
      </xdr:nvSpPr>
      <xdr:spPr>
        <a:xfrm>
          <a:off x="10152380" y="1312100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635</xdr:rowOff>
    </xdr:from>
    <xdr:ext cx="534035" cy="259080"/>
    <xdr:sp macro="" textlink="">
      <xdr:nvSpPr>
        <xdr:cNvPr id="424" name="商工費該当値テキスト"/>
        <xdr:cNvSpPr txBox="1"/>
      </xdr:nvSpPr>
      <xdr:spPr>
        <a:xfrm>
          <a:off x="10248900" y="129127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32,485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149225</xdr:rowOff>
    </xdr:from>
    <xdr:to xmlns:xdr="http://schemas.openxmlformats.org/drawingml/2006/spreadsheetDrawing">
      <xdr:col>50</xdr:col>
      <xdr:colOff>165100</xdr:colOff>
      <xdr:row>78</xdr:row>
      <xdr:rowOff>79375</xdr:rowOff>
    </xdr:to>
    <xdr:sp macro="" textlink="">
      <xdr:nvSpPr>
        <xdr:cNvPr id="425" name="楕円 424"/>
        <xdr:cNvSpPr/>
      </xdr:nvSpPr>
      <xdr:spPr>
        <a:xfrm>
          <a:off x="9334500" y="13061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95885</xdr:rowOff>
    </xdr:from>
    <xdr:ext cx="534670" cy="259080"/>
    <xdr:sp macro="" textlink="">
      <xdr:nvSpPr>
        <xdr:cNvPr id="426" name="テキスト ボックス 425"/>
        <xdr:cNvSpPr txBox="1"/>
      </xdr:nvSpPr>
      <xdr:spPr>
        <a:xfrm>
          <a:off x="9123045" y="128403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37465</xdr:rowOff>
    </xdr:from>
    <xdr:to xmlns:xdr="http://schemas.openxmlformats.org/drawingml/2006/spreadsheetDrawing">
      <xdr:col>46</xdr:col>
      <xdr:colOff>38100</xdr:colOff>
      <xdr:row>77</xdr:row>
      <xdr:rowOff>139065</xdr:rowOff>
    </xdr:to>
    <xdr:sp macro="" textlink="">
      <xdr:nvSpPr>
        <xdr:cNvPr id="427" name="楕円 426"/>
        <xdr:cNvSpPr/>
      </xdr:nvSpPr>
      <xdr:spPr>
        <a:xfrm>
          <a:off x="8470900" y="1294955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155575</xdr:rowOff>
    </xdr:from>
    <xdr:ext cx="534035" cy="259080"/>
    <xdr:sp macro="" textlink="">
      <xdr:nvSpPr>
        <xdr:cNvPr id="428" name="テキスト ボックス 427"/>
        <xdr:cNvSpPr txBox="1"/>
      </xdr:nvSpPr>
      <xdr:spPr>
        <a:xfrm>
          <a:off x="8259445" y="127323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91440</xdr:rowOff>
    </xdr:from>
    <xdr:to xmlns:xdr="http://schemas.openxmlformats.org/drawingml/2006/spreadsheetDrawing">
      <xdr:col>41</xdr:col>
      <xdr:colOff>101600</xdr:colOff>
      <xdr:row>78</xdr:row>
      <xdr:rowOff>21590</xdr:rowOff>
    </xdr:to>
    <xdr:sp macro="" textlink="">
      <xdr:nvSpPr>
        <xdr:cNvPr id="429" name="楕円 428"/>
        <xdr:cNvSpPr/>
      </xdr:nvSpPr>
      <xdr:spPr>
        <a:xfrm>
          <a:off x="7602220" y="13003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38100</xdr:rowOff>
    </xdr:from>
    <xdr:ext cx="534035" cy="259080"/>
    <xdr:sp macro="" textlink="">
      <xdr:nvSpPr>
        <xdr:cNvPr id="430" name="テキスト ボックス 429"/>
        <xdr:cNvSpPr txBox="1"/>
      </xdr:nvSpPr>
      <xdr:spPr>
        <a:xfrm>
          <a:off x="7395845" y="127825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28575</xdr:rowOff>
    </xdr:from>
    <xdr:to xmlns:xdr="http://schemas.openxmlformats.org/drawingml/2006/spreadsheetDrawing">
      <xdr:col>36</xdr:col>
      <xdr:colOff>165100</xdr:colOff>
      <xdr:row>78</xdr:row>
      <xdr:rowOff>129540</xdr:rowOff>
    </xdr:to>
    <xdr:sp macro="" textlink="">
      <xdr:nvSpPr>
        <xdr:cNvPr id="431" name="楕円 430"/>
        <xdr:cNvSpPr/>
      </xdr:nvSpPr>
      <xdr:spPr>
        <a:xfrm>
          <a:off x="6738620" y="1310830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146050</xdr:rowOff>
    </xdr:from>
    <xdr:ext cx="534670" cy="258445"/>
    <xdr:sp macro="" textlink="">
      <xdr:nvSpPr>
        <xdr:cNvPr id="432" name="テキスト ボックス 431"/>
        <xdr:cNvSpPr txBox="1"/>
      </xdr:nvSpPr>
      <xdr:spPr>
        <a:xfrm>
          <a:off x="6527165" y="128905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3" name="正方形/長方形 432"/>
        <xdr:cNvSpPr/>
      </xdr:nvSpPr>
      <xdr:spPr>
        <a:xfrm>
          <a:off x="6431280" y="139750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140335</xdr:rowOff>
    </xdr:to>
    <xdr:sp macro="" textlink="">
      <xdr:nvSpPr>
        <xdr:cNvPr id="434" name="正方形/長方形 433"/>
        <xdr:cNvSpPr/>
      </xdr:nvSpPr>
      <xdr:spPr>
        <a:xfrm>
          <a:off x="655320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5" name="正方形/長方形 434"/>
        <xdr:cNvSpPr/>
      </xdr:nvSpPr>
      <xdr:spPr>
        <a:xfrm>
          <a:off x="655320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140335</xdr:rowOff>
    </xdr:to>
    <xdr:sp macro="" textlink="">
      <xdr:nvSpPr>
        <xdr:cNvPr id="436" name="正方形/長方形 435"/>
        <xdr:cNvSpPr/>
      </xdr:nvSpPr>
      <xdr:spPr>
        <a:xfrm>
          <a:off x="754380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7" name="正方形/長方形 436"/>
        <xdr:cNvSpPr/>
      </xdr:nvSpPr>
      <xdr:spPr>
        <a:xfrm>
          <a:off x="754380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140335</xdr:rowOff>
    </xdr:to>
    <xdr:sp macro="" textlink="">
      <xdr:nvSpPr>
        <xdr:cNvPr id="438" name="正方形/長方形 437"/>
        <xdr:cNvSpPr/>
      </xdr:nvSpPr>
      <xdr:spPr>
        <a:xfrm>
          <a:off x="86563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9" name="正方形/長方形 438"/>
        <xdr:cNvSpPr/>
      </xdr:nvSpPr>
      <xdr:spPr>
        <a:xfrm>
          <a:off x="86563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52,018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0" name="正方形/長方形 439"/>
        <xdr:cNvSpPr/>
      </xdr:nvSpPr>
      <xdr:spPr>
        <a:xfrm>
          <a:off x="6431280" y="14781530"/>
          <a:ext cx="455930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5425"/>
    <xdr:sp macro="" textlink="">
      <xdr:nvSpPr>
        <xdr:cNvPr id="441" name="テキスト ボックス 440"/>
        <xdr:cNvSpPr txBox="1"/>
      </xdr:nvSpPr>
      <xdr:spPr>
        <a:xfrm>
          <a:off x="6393180" y="145948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2" name="直線コネクタ 441"/>
        <xdr:cNvCxnSpPr/>
      </xdr:nvCxnSpPr>
      <xdr:spPr>
        <a:xfrm>
          <a:off x="6431280" y="170561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3" name="直線コネクタ 442"/>
        <xdr:cNvCxnSpPr/>
      </xdr:nvCxnSpPr>
      <xdr:spPr>
        <a:xfrm>
          <a:off x="6431280" y="167297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8285" cy="259080"/>
    <xdr:sp macro="" textlink="">
      <xdr:nvSpPr>
        <xdr:cNvPr id="444" name="テキスト ボックス 443"/>
        <xdr:cNvSpPr txBox="1"/>
      </xdr:nvSpPr>
      <xdr:spPr>
        <a:xfrm>
          <a:off x="6187440" y="165874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45" name="直線コネクタ 444"/>
        <xdr:cNvCxnSpPr/>
      </xdr:nvCxnSpPr>
      <xdr:spPr>
        <a:xfrm>
          <a:off x="6431280" y="1640268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144145</xdr:rowOff>
    </xdr:from>
    <xdr:ext cx="595630" cy="258445"/>
    <xdr:sp macro="" textlink="">
      <xdr:nvSpPr>
        <xdr:cNvPr id="446" name="テキスト ボックス 445"/>
        <xdr:cNvSpPr txBox="1"/>
      </xdr:nvSpPr>
      <xdr:spPr>
        <a:xfrm>
          <a:off x="5850890" y="1626044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47" name="直線コネクタ 446"/>
        <xdr:cNvCxnSpPr/>
      </xdr:nvCxnSpPr>
      <xdr:spPr>
        <a:xfrm>
          <a:off x="6431280" y="160769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94</xdr:row>
      <xdr:rowOff>160655</xdr:rowOff>
    </xdr:from>
    <xdr:ext cx="595630" cy="259080"/>
    <xdr:sp macro="" textlink="">
      <xdr:nvSpPr>
        <xdr:cNvPr id="448" name="テキスト ボックス 447"/>
        <xdr:cNvSpPr txBox="1"/>
      </xdr:nvSpPr>
      <xdr:spPr>
        <a:xfrm>
          <a:off x="5850890" y="159340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49" name="直線コネクタ 448"/>
        <xdr:cNvCxnSpPr/>
      </xdr:nvCxnSpPr>
      <xdr:spPr>
        <a:xfrm>
          <a:off x="6431280" y="15749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6350</xdr:rowOff>
    </xdr:from>
    <xdr:ext cx="595630" cy="258445"/>
    <xdr:sp macro="" textlink="">
      <xdr:nvSpPr>
        <xdr:cNvPr id="450" name="テキスト ボックス 449"/>
        <xdr:cNvSpPr txBox="1"/>
      </xdr:nvSpPr>
      <xdr:spPr>
        <a:xfrm>
          <a:off x="5850890" y="156083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1" name="直線コネクタ 450"/>
        <xdr:cNvCxnSpPr/>
      </xdr:nvCxnSpPr>
      <xdr:spPr>
        <a:xfrm>
          <a:off x="6431280" y="1542351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95630" cy="258445"/>
    <xdr:sp macro="" textlink="">
      <xdr:nvSpPr>
        <xdr:cNvPr id="452" name="テキスト ボックス 451"/>
        <xdr:cNvSpPr txBox="1"/>
      </xdr:nvSpPr>
      <xdr:spPr>
        <a:xfrm>
          <a:off x="5850890" y="152812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8890</xdr:rowOff>
    </xdr:from>
    <xdr:to xmlns:xdr="http://schemas.openxmlformats.org/drawingml/2006/spreadsheetDrawing">
      <xdr:col>59</xdr:col>
      <xdr:colOff>50800</xdr:colOff>
      <xdr:row>90</xdr:row>
      <xdr:rowOff>8890</xdr:rowOff>
    </xdr:to>
    <xdr:cxnSp macro="">
      <xdr:nvCxnSpPr>
        <xdr:cNvPr id="453" name="直線コネクタ 452"/>
        <xdr:cNvCxnSpPr/>
      </xdr:nvCxnSpPr>
      <xdr:spPr>
        <a:xfrm>
          <a:off x="6431280" y="151003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38100</xdr:rowOff>
    </xdr:from>
    <xdr:ext cx="595630" cy="259080"/>
    <xdr:sp macro="" textlink="">
      <xdr:nvSpPr>
        <xdr:cNvPr id="454" name="テキスト ボックス 453"/>
        <xdr:cNvSpPr txBox="1"/>
      </xdr:nvSpPr>
      <xdr:spPr>
        <a:xfrm>
          <a:off x="5850890" y="149618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5" name="直線コネクタ 454"/>
        <xdr:cNvCxnSpPr/>
      </xdr:nvCxnSpPr>
      <xdr:spPr>
        <a:xfrm>
          <a:off x="6431280" y="147815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5630" cy="258445"/>
    <xdr:sp macro="" textlink="">
      <xdr:nvSpPr>
        <xdr:cNvPr id="456" name="テキスト ボックス 455"/>
        <xdr:cNvSpPr txBox="1"/>
      </xdr:nvSpPr>
      <xdr:spPr>
        <a:xfrm>
          <a:off x="5850890" y="146431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7" name="土木費グラフ枠"/>
        <xdr:cNvSpPr/>
      </xdr:nvSpPr>
      <xdr:spPr>
        <a:xfrm>
          <a:off x="6431280" y="14781530"/>
          <a:ext cx="455930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90</xdr:row>
      <xdr:rowOff>128905</xdr:rowOff>
    </xdr:from>
    <xdr:to xmlns:xdr="http://schemas.openxmlformats.org/drawingml/2006/spreadsheetDrawing">
      <xdr:col>54</xdr:col>
      <xdr:colOff>185420</xdr:colOff>
      <xdr:row>99</xdr:row>
      <xdr:rowOff>40640</xdr:rowOff>
    </xdr:to>
    <xdr:cxnSp macro="">
      <xdr:nvCxnSpPr>
        <xdr:cNvPr id="458" name="直線コネクタ 457"/>
        <xdr:cNvCxnSpPr/>
      </xdr:nvCxnSpPr>
      <xdr:spPr>
        <a:xfrm flipV="1">
          <a:off x="10198100" y="15220315"/>
          <a:ext cx="0" cy="1450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44450</xdr:rowOff>
    </xdr:from>
    <xdr:ext cx="534035" cy="259080"/>
    <xdr:sp macro="" textlink="">
      <xdr:nvSpPr>
        <xdr:cNvPr id="459" name="土木費最小値テキスト"/>
        <xdr:cNvSpPr txBox="1"/>
      </xdr:nvSpPr>
      <xdr:spPr>
        <a:xfrm>
          <a:off x="10248900" y="166751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40640</xdr:rowOff>
    </xdr:from>
    <xdr:to xmlns:xdr="http://schemas.openxmlformats.org/drawingml/2006/spreadsheetDrawing">
      <xdr:col>55</xdr:col>
      <xdr:colOff>88900</xdr:colOff>
      <xdr:row>99</xdr:row>
      <xdr:rowOff>40640</xdr:rowOff>
    </xdr:to>
    <xdr:cxnSp macro="">
      <xdr:nvCxnSpPr>
        <xdr:cNvPr id="460" name="直線コネクタ 459"/>
        <xdr:cNvCxnSpPr/>
      </xdr:nvCxnSpPr>
      <xdr:spPr>
        <a:xfrm>
          <a:off x="10114280" y="166712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75565</xdr:rowOff>
    </xdr:from>
    <xdr:ext cx="598170" cy="259080"/>
    <xdr:sp macro="" textlink="">
      <xdr:nvSpPr>
        <xdr:cNvPr id="461" name="土木費最大値テキスト"/>
        <xdr:cNvSpPr txBox="1"/>
      </xdr:nvSpPr>
      <xdr:spPr>
        <a:xfrm>
          <a:off x="10248900" y="149993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463,264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128905</xdr:rowOff>
    </xdr:from>
    <xdr:to xmlns:xdr="http://schemas.openxmlformats.org/drawingml/2006/spreadsheetDrawing">
      <xdr:col>55</xdr:col>
      <xdr:colOff>88900</xdr:colOff>
      <xdr:row>90</xdr:row>
      <xdr:rowOff>128905</xdr:rowOff>
    </xdr:to>
    <xdr:cxnSp macro="">
      <xdr:nvCxnSpPr>
        <xdr:cNvPr id="462" name="直線コネクタ 461"/>
        <xdr:cNvCxnSpPr/>
      </xdr:nvCxnSpPr>
      <xdr:spPr>
        <a:xfrm>
          <a:off x="10114280" y="152203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130810</xdr:rowOff>
    </xdr:from>
    <xdr:to xmlns:xdr="http://schemas.openxmlformats.org/drawingml/2006/spreadsheetDrawing">
      <xdr:col>55</xdr:col>
      <xdr:colOff>0</xdr:colOff>
      <xdr:row>98</xdr:row>
      <xdr:rowOff>132080</xdr:rowOff>
    </xdr:to>
    <xdr:cxnSp macro="">
      <xdr:nvCxnSpPr>
        <xdr:cNvPr id="463" name="直線コネクタ 462"/>
        <xdr:cNvCxnSpPr/>
      </xdr:nvCxnSpPr>
      <xdr:spPr>
        <a:xfrm flipV="1">
          <a:off x="9385300" y="16590010"/>
          <a:ext cx="8128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4445</xdr:rowOff>
    </xdr:from>
    <xdr:ext cx="534035" cy="259080"/>
    <xdr:sp macro="" textlink="">
      <xdr:nvSpPr>
        <xdr:cNvPr id="464" name="土木費平均値テキスト"/>
        <xdr:cNvSpPr txBox="1"/>
      </xdr:nvSpPr>
      <xdr:spPr>
        <a:xfrm>
          <a:off x="10248900" y="1629219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153035</xdr:rowOff>
    </xdr:from>
    <xdr:to xmlns:xdr="http://schemas.openxmlformats.org/drawingml/2006/spreadsheetDrawing">
      <xdr:col>55</xdr:col>
      <xdr:colOff>50800</xdr:colOff>
      <xdr:row>98</xdr:row>
      <xdr:rowOff>83185</xdr:rowOff>
    </xdr:to>
    <xdr:sp macro="" textlink="">
      <xdr:nvSpPr>
        <xdr:cNvPr id="465" name="フローチャート: 判断 464"/>
        <xdr:cNvSpPr/>
      </xdr:nvSpPr>
      <xdr:spPr>
        <a:xfrm>
          <a:off x="10152380" y="1644078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98</xdr:row>
      <xdr:rowOff>107950</xdr:rowOff>
    </xdr:from>
    <xdr:to xmlns:xdr="http://schemas.openxmlformats.org/drawingml/2006/spreadsheetDrawing">
      <xdr:col>50</xdr:col>
      <xdr:colOff>114300</xdr:colOff>
      <xdr:row>98</xdr:row>
      <xdr:rowOff>132080</xdr:rowOff>
    </xdr:to>
    <xdr:cxnSp macro="">
      <xdr:nvCxnSpPr>
        <xdr:cNvPr id="466" name="直線コネクタ 465"/>
        <xdr:cNvCxnSpPr/>
      </xdr:nvCxnSpPr>
      <xdr:spPr>
        <a:xfrm>
          <a:off x="8521700" y="16567150"/>
          <a:ext cx="8636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170180</xdr:rowOff>
    </xdr:from>
    <xdr:to xmlns:xdr="http://schemas.openxmlformats.org/drawingml/2006/spreadsheetDrawing">
      <xdr:col>50</xdr:col>
      <xdr:colOff>165100</xdr:colOff>
      <xdr:row>98</xdr:row>
      <xdr:rowOff>100330</xdr:rowOff>
    </xdr:to>
    <xdr:sp macro="" textlink="">
      <xdr:nvSpPr>
        <xdr:cNvPr id="467" name="フローチャート: 判断 466"/>
        <xdr:cNvSpPr/>
      </xdr:nvSpPr>
      <xdr:spPr>
        <a:xfrm>
          <a:off x="9334500" y="1645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116840</xdr:rowOff>
    </xdr:from>
    <xdr:ext cx="534670" cy="259080"/>
    <xdr:sp macro="" textlink="">
      <xdr:nvSpPr>
        <xdr:cNvPr id="468" name="テキスト ボックス 467"/>
        <xdr:cNvSpPr txBox="1"/>
      </xdr:nvSpPr>
      <xdr:spPr>
        <a:xfrm>
          <a:off x="9123045" y="16233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159385</xdr:rowOff>
    </xdr:from>
    <xdr:to xmlns:xdr="http://schemas.openxmlformats.org/drawingml/2006/spreadsheetDrawing">
      <xdr:col>45</xdr:col>
      <xdr:colOff>177800</xdr:colOff>
      <xdr:row>98</xdr:row>
      <xdr:rowOff>107950</xdr:rowOff>
    </xdr:to>
    <xdr:cxnSp macro="">
      <xdr:nvCxnSpPr>
        <xdr:cNvPr id="469" name="直線コネクタ 468"/>
        <xdr:cNvCxnSpPr/>
      </xdr:nvCxnSpPr>
      <xdr:spPr>
        <a:xfrm>
          <a:off x="7653020" y="16447135"/>
          <a:ext cx="86868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98</xdr:row>
      <xdr:rowOff>11430</xdr:rowOff>
    </xdr:from>
    <xdr:to xmlns:xdr="http://schemas.openxmlformats.org/drawingml/2006/spreadsheetDrawing">
      <xdr:col>46</xdr:col>
      <xdr:colOff>38100</xdr:colOff>
      <xdr:row>98</xdr:row>
      <xdr:rowOff>113030</xdr:rowOff>
    </xdr:to>
    <xdr:sp macro="" textlink="">
      <xdr:nvSpPr>
        <xdr:cNvPr id="470" name="フローチャート: 判断 469"/>
        <xdr:cNvSpPr/>
      </xdr:nvSpPr>
      <xdr:spPr>
        <a:xfrm>
          <a:off x="8470900" y="1647063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129540</xdr:rowOff>
    </xdr:from>
    <xdr:ext cx="534035" cy="259080"/>
    <xdr:sp macro="" textlink="">
      <xdr:nvSpPr>
        <xdr:cNvPr id="471" name="テキスト ボックス 470"/>
        <xdr:cNvSpPr txBox="1"/>
      </xdr:nvSpPr>
      <xdr:spPr>
        <a:xfrm>
          <a:off x="8259445" y="162458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143510</xdr:rowOff>
    </xdr:from>
    <xdr:to xmlns:xdr="http://schemas.openxmlformats.org/drawingml/2006/spreadsheetDrawing">
      <xdr:col>41</xdr:col>
      <xdr:colOff>50800</xdr:colOff>
      <xdr:row>97</xdr:row>
      <xdr:rowOff>159385</xdr:rowOff>
    </xdr:to>
    <xdr:cxnSp macro="">
      <xdr:nvCxnSpPr>
        <xdr:cNvPr id="472" name="直線コネクタ 471"/>
        <xdr:cNvCxnSpPr/>
      </xdr:nvCxnSpPr>
      <xdr:spPr>
        <a:xfrm>
          <a:off x="6789420" y="16431260"/>
          <a:ext cx="8636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98</xdr:row>
      <xdr:rowOff>20955</xdr:rowOff>
    </xdr:from>
    <xdr:to xmlns:xdr="http://schemas.openxmlformats.org/drawingml/2006/spreadsheetDrawing">
      <xdr:col>41</xdr:col>
      <xdr:colOff>101600</xdr:colOff>
      <xdr:row>98</xdr:row>
      <xdr:rowOff>122555</xdr:rowOff>
    </xdr:to>
    <xdr:sp macro="" textlink="">
      <xdr:nvSpPr>
        <xdr:cNvPr id="473" name="フローチャート: 判断 472"/>
        <xdr:cNvSpPr/>
      </xdr:nvSpPr>
      <xdr:spPr>
        <a:xfrm>
          <a:off x="7602220" y="1648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113665</xdr:rowOff>
    </xdr:from>
    <xdr:ext cx="534035" cy="258445"/>
    <xdr:sp macro="" textlink="">
      <xdr:nvSpPr>
        <xdr:cNvPr id="474" name="テキスト ボックス 473"/>
        <xdr:cNvSpPr txBox="1"/>
      </xdr:nvSpPr>
      <xdr:spPr>
        <a:xfrm>
          <a:off x="7395845" y="165728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13335</xdr:rowOff>
    </xdr:from>
    <xdr:to xmlns:xdr="http://schemas.openxmlformats.org/drawingml/2006/spreadsheetDrawing">
      <xdr:col>36</xdr:col>
      <xdr:colOff>165100</xdr:colOff>
      <xdr:row>98</xdr:row>
      <xdr:rowOff>114935</xdr:rowOff>
    </xdr:to>
    <xdr:sp macro="" textlink="">
      <xdr:nvSpPr>
        <xdr:cNvPr id="475" name="フローチャート: 判断 474"/>
        <xdr:cNvSpPr/>
      </xdr:nvSpPr>
      <xdr:spPr>
        <a:xfrm>
          <a:off x="6738620" y="164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106045</xdr:rowOff>
    </xdr:from>
    <xdr:ext cx="534670" cy="259080"/>
    <xdr:sp macro="" textlink="">
      <xdr:nvSpPr>
        <xdr:cNvPr id="476" name="テキスト ボックス 475"/>
        <xdr:cNvSpPr txBox="1"/>
      </xdr:nvSpPr>
      <xdr:spPr>
        <a:xfrm>
          <a:off x="6527165" y="16565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7" name="テキスト ボックス 476"/>
        <xdr:cNvSpPr txBox="1"/>
      </xdr:nvSpPr>
      <xdr:spPr>
        <a:xfrm>
          <a:off x="100126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8" name="テキスト ボックス 477"/>
        <xdr:cNvSpPr txBox="1"/>
      </xdr:nvSpPr>
      <xdr:spPr>
        <a:xfrm>
          <a:off x="91998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9" name="テキスト ボックス 478"/>
        <xdr:cNvSpPr txBox="1"/>
      </xdr:nvSpPr>
      <xdr:spPr>
        <a:xfrm>
          <a:off x="83362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80" name="テキスト ボックス 479"/>
        <xdr:cNvSpPr txBox="1"/>
      </xdr:nvSpPr>
      <xdr:spPr>
        <a:xfrm>
          <a:off x="74676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1" name="テキスト ボックス 480"/>
        <xdr:cNvSpPr txBox="1"/>
      </xdr:nvSpPr>
      <xdr:spPr>
        <a:xfrm>
          <a:off x="66040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80010</xdr:rowOff>
    </xdr:from>
    <xdr:to xmlns:xdr="http://schemas.openxmlformats.org/drawingml/2006/spreadsheetDrawing">
      <xdr:col>55</xdr:col>
      <xdr:colOff>50800</xdr:colOff>
      <xdr:row>99</xdr:row>
      <xdr:rowOff>10160</xdr:rowOff>
    </xdr:to>
    <xdr:sp macro="" textlink="">
      <xdr:nvSpPr>
        <xdr:cNvPr id="482" name="楕円 481"/>
        <xdr:cNvSpPr/>
      </xdr:nvSpPr>
      <xdr:spPr>
        <a:xfrm>
          <a:off x="10152380" y="1653921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166370</xdr:rowOff>
    </xdr:from>
    <xdr:ext cx="534035" cy="258445"/>
    <xdr:sp macro="" textlink="">
      <xdr:nvSpPr>
        <xdr:cNvPr id="483" name="土木費該当値テキスト"/>
        <xdr:cNvSpPr txBox="1"/>
      </xdr:nvSpPr>
      <xdr:spPr>
        <a:xfrm>
          <a:off x="10248900" y="164541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42,813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80645</xdr:rowOff>
    </xdr:from>
    <xdr:to xmlns:xdr="http://schemas.openxmlformats.org/drawingml/2006/spreadsheetDrawing">
      <xdr:col>50</xdr:col>
      <xdr:colOff>165100</xdr:colOff>
      <xdr:row>99</xdr:row>
      <xdr:rowOff>10795</xdr:rowOff>
    </xdr:to>
    <xdr:sp macro="" textlink="">
      <xdr:nvSpPr>
        <xdr:cNvPr id="484" name="楕円 483"/>
        <xdr:cNvSpPr/>
      </xdr:nvSpPr>
      <xdr:spPr>
        <a:xfrm>
          <a:off x="9334500" y="1653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99</xdr:row>
      <xdr:rowOff>1905</xdr:rowOff>
    </xdr:from>
    <xdr:ext cx="534670" cy="259080"/>
    <xdr:sp macro="" textlink="">
      <xdr:nvSpPr>
        <xdr:cNvPr id="485" name="テキスト ボックス 484"/>
        <xdr:cNvSpPr txBox="1"/>
      </xdr:nvSpPr>
      <xdr:spPr>
        <a:xfrm>
          <a:off x="9123045" y="16632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57150</xdr:rowOff>
    </xdr:from>
    <xdr:to xmlns:xdr="http://schemas.openxmlformats.org/drawingml/2006/spreadsheetDrawing">
      <xdr:col>46</xdr:col>
      <xdr:colOff>38100</xdr:colOff>
      <xdr:row>98</xdr:row>
      <xdr:rowOff>158750</xdr:rowOff>
    </xdr:to>
    <xdr:sp macro="" textlink="">
      <xdr:nvSpPr>
        <xdr:cNvPr id="486" name="楕円 485"/>
        <xdr:cNvSpPr/>
      </xdr:nvSpPr>
      <xdr:spPr>
        <a:xfrm>
          <a:off x="8470900" y="165163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149860</xdr:rowOff>
    </xdr:from>
    <xdr:ext cx="534035" cy="259080"/>
    <xdr:sp macro="" textlink="">
      <xdr:nvSpPr>
        <xdr:cNvPr id="487" name="テキスト ボックス 486"/>
        <xdr:cNvSpPr txBox="1"/>
      </xdr:nvSpPr>
      <xdr:spPr>
        <a:xfrm>
          <a:off x="8259445" y="166090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109220</xdr:rowOff>
    </xdr:from>
    <xdr:to xmlns:xdr="http://schemas.openxmlformats.org/drawingml/2006/spreadsheetDrawing">
      <xdr:col>41</xdr:col>
      <xdr:colOff>101600</xdr:colOff>
      <xdr:row>98</xdr:row>
      <xdr:rowOff>38735</xdr:rowOff>
    </xdr:to>
    <xdr:sp macro="" textlink="">
      <xdr:nvSpPr>
        <xdr:cNvPr id="488" name="楕円 487"/>
        <xdr:cNvSpPr/>
      </xdr:nvSpPr>
      <xdr:spPr>
        <a:xfrm>
          <a:off x="7602220" y="163969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55245</xdr:rowOff>
    </xdr:from>
    <xdr:ext cx="534035" cy="258445"/>
    <xdr:sp macro="" textlink="">
      <xdr:nvSpPr>
        <xdr:cNvPr id="489" name="テキスト ボックス 488"/>
        <xdr:cNvSpPr txBox="1"/>
      </xdr:nvSpPr>
      <xdr:spPr>
        <a:xfrm>
          <a:off x="7395845" y="161715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92075</xdr:rowOff>
    </xdr:from>
    <xdr:to xmlns:xdr="http://schemas.openxmlformats.org/drawingml/2006/spreadsheetDrawing">
      <xdr:col>36</xdr:col>
      <xdr:colOff>165100</xdr:colOff>
      <xdr:row>98</xdr:row>
      <xdr:rowOff>22225</xdr:rowOff>
    </xdr:to>
    <xdr:sp macro="" textlink="">
      <xdr:nvSpPr>
        <xdr:cNvPr id="490" name="楕円 489"/>
        <xdr:cNvSpPr/>
      </xdr:nvSpPr>
      <xdr:spPr>
        <a:xfrm>
          <a:off x="6738620" y="1637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38735</xdr:rowOff>
    </xdr:from>
    <xdr:ext cx="534670" cy="259080"/>
    <xdr:sp macro="" textlink="">
      <xdr:nvSpPr>
        <xdr:cNvPr id="491" name="テキスト ボックス 490"/>
        <xdr:cNvSpPr txBox="1"/>
      </xdr:nvSpPr>
      <xdr:spPr>
        <a:xfrm>
          <a:off x="6527165" y="161550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2" name="正方形/長方形 491"/>
        <xdr:cNvSpPr/>
      </xdr:nvSpPr>
      <xdr:spPr>
        <a:xfrm>
          <a:off x="12115800" y="39166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140335</xdr:rowOff>
    </xdr:to>
    <xdr:sp macro="" textlink="">
      <xdr:nvSpPr>
        <xdr:cNvPr id="493" name="正方形/長方形 492"/>
        <xdr:cNvSpPr/>
      </xdr:nvSpPr>
      <xdr:spPr>
        <a:xfrm>
          <a:off x="122377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4" name="正方形/長方形 493"/>
        <xdr:cNvSpPr/>
      </xdr:nvSpPr>
      <xdr:spPr>
        <a:xfrm>
          <a:off x="122377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140335</xdr:rowOff>
    </xdr:to>
    <xdr:sp macro="" textlink="">
      <xdr:nvSpPr>
        <xdr:cNvPr id="495" name="正方形/長方形 494"/>
        <xdr:cNvSpPr/>
      </xdr:nvSpPr>
      <xdr:spPr>
        <a:xfrm>
          <a:off x="132283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6" name="正方形/長方形 495"/>
        <xdr:cNvSpPr/>
      </xdr:nvSpPr>
      <xdr:spPr>
        <a:xfrm>
          <a:off x="132283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140335</xdr:rowOff>
    </xdr:to>
    <xdr:sp macro="" textlink="">
      <xdr:nvSpPr>
        <xdr:cNvPr id="497" name="正方形/長方形 496"/>
        <xdr:cNvSpPr/>
      </xdr:nvSpPr>
      <xdr:spPr>
        <a:xfrm>
          <a:off x="1434084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8" name="正方形/長方形 497"/>
        <xdr:cNvSpPr/>
      </xdr:nvSpPr>
      <xdr:spPr>
        <a:xfrm>
          <a:off x="1434084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9" name="正方形/長方形 498"/>
        <xdr:cNvSpPr/>
      </xdr:nvSpPr>
      <xdr:spPr>
        <a:xfrm>
          <a:off x="12115800" y="47231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5425"/>
    <xdr:sp macro="" textlink="">
      <xdr:nvSpPr>
        <xdr:cNvPr id="500" name="テキスト ボックス 499"/>
        <xdr:cNvSpPr txBox="1"/>
      </xdr:nvSpPr>
      <xdr:spPr>
        <a:xfrm>
          <a:off x="12077700" y="45364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1" name="直線コネクタ 500"/>
        <xdr:cNvCxnSpPr/>
      </xdr:nvCxnSpPr>
      <xdr:spPr>
        <a:xfrm>
          <a:off x="12115800" y="6959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502" name="直線コネクタ 501"/>
        <xdr:cNvCxnSpPr/>
      </xdr:nvCxnSpPr>
      <xdr:spPr>
        <a:xfrm>
          <a:off x="12115800" y="66408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8285" cy="258445"/>
    <xdr:sp macro="" textlink="">
      <xdr:nvSpPr>
        <xdr:cNvPr id="503" name="テキスト ボックス 502"/>
        <xdr:cNvSpPr txBox="1"/>
      </xdr:nvSpPr>
      <xdr:spPr>
        <a:xfrm>
          <a:off x="11871960" y="65024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04" name="直線コネクタ 503"/>
        <xdr:cNvCxnSpPr/>
      </xdr:nvCxnSpPr>
      <xdr:spPr>
        <a:xfrm>
          <a:off x="12115800" y="63214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0860" cy="258445"/>
    <xdr:sp macro="" textlink="">
      <xdr:nvSpPr>
        <xdr:cNvPr id="505" name="テキスト ボックス 504"/>
        <xdr:cNvSpPr txBox="1"/>
      </xdr:nvSpPr>
      <xdr:spPr>
        <a:xfrm>
          <a:off x="11599545" y="61829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131445</xdr:rowOff>
    </xdr:from>
    <xdr:to xmlns:xdr="http://schemas.openxmlformats.org/drawingml/2006/spreadsheetDrawing">
      <xdr:col>89</xdr:col>
      <xdr:colOff>177800</xdr:colOff>
      <xdr:row>35</xdr:row>
      <xdr:rowOff>131445</xdr:rowOff>
    </xdr:to>
    <xdr:cxnSp macro="">
      <xdr:nvCxnSpPr>
        <xdr:cNvPr id="506" name="直線コネクタ 505"/>
        <xdr:cNvCxnSpPr/>
      </xdr:nvCxnSpPr>
      <xdr:spPr>
        <a:xfrm>
          <a:off x="12115800" y="600265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0860" cy="259080"/>
    <xdr:sp macro="" textlink="">
      <xdr:nvSpPr>
        <xdr:cNvPr id="507" name="テキスト ボックス 506"/>
        <xdr:cNvSpPr txBox="1"/>
      </xdr:nvSpPr>
      <xdr:spPr>
        <a:xfrm>
          <a:off x="11599545" y="58642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8" name="直線コネクタ 507"/>
        <xdr:cNvCxnSpPr/>
      </xdr:nvCxnSpPr>
      <xdr:spPr>
        <a:xfrm>
          <a:off x="12115800" y="56838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5715</xdr:rowOff>
    </xdr:from>
    <xdr:ext cx="530860" cy="259080"/>
    <xdr:sp macro="" textlink="">
      <xdr:nvSpPr>
        <xdr:cNvPr id="509" name="テキスト ボックス 508"/>
        <xdr:cNvSpPr txBox="1"/>
      </xdr:nvSpPr>
      <xdr:spPr>
        <a:xfrm>
          <a:off x="11599545" y="55416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10" name="直線コネクタ 509"/>
        <xdr:cNvCxnSpPr/>
      </xdr:nvCxnSpPr>
      <xdr:spPr>
        <a:xfrm>
          <a:off x="12115800" y="53651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22225</xdr:rowOff>
    </xdr:from>
    <xdr:ext cx="530860" cy="259080"/>
    <xdr:sp macro="" textlink="">
      <xdr:nvSpPr>
        <xdr:cNvPr id="511" name="テキスト ボックス 510"/>
        <xdr:cNvSpPr txBox="1"/>
      </xdr:nvSpPr>
      <xdr:spPr>
        <a:xfrm>
          <a:off x="11599545" y="52228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12" name="直線コネクタ 511"/>
        <xdr:cNvCxnSpPr/>
      </xdr:nvCxnSpPr>
      <xdr:spPr>
        <a:xfrm>
          <a:off x="12115800" y="50419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94995" cy="259080"/>
    <xdr:sp macro="" textlink="">
      <xdr:nvSpPr>
        <xdr:cNvPr id="513" name="テキスト ボックス 512"/>
        <xdr:cNvSpPr txBox="1"/>
      </xdr:nvSpPr>
      <xdr:spPr>
        <a:xfrm>
          <a:off x="11535410" y="49034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4" name="直線コネクタ 513"/>
        <xdr:cNvCxnSpPr/>
      </xdr:nvCxnSpPr>
      <xdr:spPr>
        <a:xfrm>
          <a:off x="12115800" y="47231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995" cy="258445"/>
    <xdr:sp macro="" textlink="">
      <xdr:nvSpPr>
        <xdr:cNvPr id="515" name="テキスト ボックス 514"/>
        <xdr:cNvSpPr txBox="1"/>
      </xdr:nvSpPr>
      <xdr:spPr>
        <a:xfrm>
          <a:off x="11535410" y="45847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6" name="消防費グラフ枠"/>
        <xdr:cNvSpPr/>
      </xdr:nvSpPr>
      <xdr:spPr>
        <a:xfrm>
          <a:off x="12115800" y="47231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29</xdr:row>
      <xdr:rowOff>107315</xdr:rowOff>
    </xdr:from>
    <xdr:to xmlns:xdr="http://schemas.openxmlformats.org/drawingml/2006/spreadsheetDrawing">
      <xdr:col>85</xdr:col>
      <xdr:colOff>126365</xdr:colOff>
      <xdr:row>38</xdr:row>
      <xdr:rowOff>42545</xdr:rowOff>
    </xdr:to>
    <xdr:cxnSp macro="">
      <xdr:nvCxnSpPr>
        <xdr:cNvPr id="517" name="直線コネクタ 516"/>
        <xdr:cNvCxnSpPr/>
      </xdr:nvCxnSpPr>
      <xdr:spPr>
        <a:xfrm flipV="1">
          <a:off x="15885795" y="4972685"/>
          <a:ext cx="1270" cy="1443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46990</xdr:rowOff>
    </xdr:from>
    <xdr:ext cx="534670" cy="258445"/>
    <xdr:sp macro="" textlink="">
      <xdr:nvSpPr>
        <xdr:cNvPr id="518" name="消防費最小値テキスト"/>
        <xdr:cNvSpPr txBox="1"/>
      </xdr:nvSpPr>
      <xdr:spPr>
        <a:xfrm>
          <a:off x="15938500" y="64211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42545</xdr:rowOff>
    </xdr:from>
    <xdr:to xmlns:xdr="http://schemas.openxmlformats.org/drawingml/2006/spreadsheetDrawing">
      <xdr:col>86</xdr:col>
      <xdr:colOff>25400</xdr:colOff>
      <xdr:row>38</xdr:row>
      <xdr:rowOff>42545</xdr:rowOff>
    </xdr:to>
    <xdr:cxnSp macro="">
      <xdr:nvCxnSpPr>
        <xdr:cNvPr id="519" name="直線コネクタ 518"/>
        <xdr:cNvCxnSpPr/>
      </xdr:nvCxnSpPr>
      <xdr:spPr>
        <a:xfrm>
          <a:off x="15798800" y="64166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53975</xdr:rowOff>
    </xdr:from>
    <xdr:ext cx="598805" cy="258445"/>
    <xdr:sp macro="" textlink="">
      <xdr:nvSpPr>
        <xdr:cNvPr id="520" name="消防費最大値テキスト"/>
        <xdr:cNvSpPr txBox="1"/>
      </xdr:nvSpPr>
      <xdr:spPr>
        <a:xfrm>
          <a:off x="15938500" y="47517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104,467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29</xdr:row>
      <xdr:rowOff>107315</xdr:rowOff>
    </xdr:from>
    <xdr:to xmlns:xdr="http://schemas.openxmlformats.org/drawingml/2006/spreadsheetDrawing">
      <xdr:col>86</xdr:col>
      <xdr:colOff>25400</xdr:colOff>
      <xdr:row>29</xdr:row>
      <xdr:rowOff>107315</xdr:rowOff>
    </xdr:to>
    <xdr:cxnSp macro="">
      <xdr:nvCxnSpPr>
        <xdr:cNvPr id="521" name="直線コネクタ 520"/>
        <xdr:cNvCxnSpPr/>
      </xdr:nvCxnSpPr>
      <xdr:spPr>
        <a:xfrm>
          <a:off x="15798800" y="49726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102870</xdr:rowOff>
    </xdr:from>
    <xdr:to xmlns:xdr="http://schemas.openxmlformats.org/drawingml/2006/spreadsheetDrawing">
      <xdr:col>85</xdr:col>
      <xdr:colOff>127000</xdr:colOff>
      <xdr:row>37</xdr:row>
      <xdr:rowOff>117475</xdr:rowOff>
    </xdr:to>
    <xdr:cxnSp macro="">
      <xdr:nvCxnSpPr>
        <xdr:cNvPr id="522" name="直線コネクタ 521"/>
        <xdr:cNvCxnSpPr/>
      </xdr:nvCxnSpPr>
      <xdr:spPr>
        <a:xfrm flipV="1">
          <a:off x="15069820" y="6309360"/>
          <a:ext cx="81788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35</xdr:row>
      <xdr:rowOff>67945</xdr:rowOff>
    </xdr:from>
    <xdr:ext cx="534670" cy="258445"/>
    <xdr:sp macro="" textlink="">
      <xdr:nvSpPr>
        <xdr:cNvPr id="523" name="消防費平均値テキスト"/>
        <xdr:cNvSpPr txBox="1"/>
      </xdr:nvSpPr>
      <xdr:spPr>
        <a:xfrm>
          <a:off x="15938500" y="593915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31,699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45085</xdr:rowOff>
    </xdr:from>
    <xdr:to xmlns:xdr="http://schemas.openxmlformats.org/drawingml/2006/spreadsheetDrawing">
      <xdr:col>85</xdr:col>
      <xdr:colOff>177800</xdr:colOff>
      <xdr:row>36</xdr:row>
      <xdr:rowOff>146685</xdr:rowOff>
    </xdr:to>
    <xdr:sp macro="" textlink="">
      <xdr:nvSpPr>
        <xdr:cNvPr id="524" name="フローチャート: 判断 523"/>
        <xdr:cNvSpPr/>
      </xdr:nvSpPr>
      <xdr:spPr>
        <a:xfrm>
          <a:off x="15836900" y="608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109220</xdr:rowOff>
    </xdr:from>
    <xdr:to xmlns:xdr="http://schemas.openxmlformats.org/drawingml/2006/spreadsheetDrawing">
      <xdr:col>81</xdr:col>
      <xdr:colOff>50800</xdr:colOff>
      <xdr:row>37</xdr:row>
      <xdr:rowOff>117475</xdr:rowOff>
    </xdr:to>
    <xdr:cxnSp macro="">
      <xdr:nvCxnSpPr>
        <xdr:cNvPr id="525" name="直線コネクタ 524"/>
        <xdr:cNvCxnSpPr/>
      </xdr:nvCxnSpPr>
      <xdr:spPr>
        <a:xfrm>
          <a:off x="14206220" y="6315710"/>
          <a:ext cx="8636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86360</xdr:rowOff>
    </xdr:from>
    <xdr:to xmlns:xdr="http://schemas.openxmlformats.org/drawingml/2006/spreadsheetDrawing">
      <xdr:col>81</xdr:col>
      <xdr:colOff>101600</xdr:colOff>
      <xdr:row>37</xdr:row>
      <xdr:rowOff>16510</xdr:rowOff>
    </xdr:to>
    <xdr:sp macro="" textlink="">
      <xdr:nvSpPr>
        <xdr:cNvPr id="526" name="フローチャート: 判断 525"/>
        <xdr:cNvSpPr/>
      </xdr:nvSpPr>
      <xdr:spPr>
        <a:xfrm>
          <a:off x="15019020" y="612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33020</xdr:rowOff>
    </xdr:from>
    <xdr:ext cx="534035" cy="258445"/>
    <xdr:sp macro="" textlink="">
      <xdr:nvSpPr>
        <xdr:cNvPr id="527" name="テキスト ボックス 526"/>
        <xdr:cNvSpPr txBox="1"/>
      </xdr:nvSpPr>
      <xdr:spPr>
        <a:xfrm>
          <a:off x="14812645" y="59042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109220</xdr:rowOff>
    </xdr:from>
    <xdr:to xmlns:xdr="http://schemas.openxmlformats.org/drawingml/2006/spreadsheetDrawing">
      <xdr:col>76</xdr:col>
      <xdr:colOff>114300</xdr:colOff>
      <xdr:row>37</xdr:row>
      <xdr:rowOff>117475</xdr:rowOff>
    </xdr:to>
    <xdr:cxnSp macro="">
      <xdr:nvCxnSpPr>
        <xdr:cNvPr id="528" name="直線コネクタ 527"/>
        <xdr:cNvCxnSpPr/>
      </xdr:nvCxnSpPr>
      <xdr:spPr>
        <a:xfrm flipV="1">
          <a:off x="13342620" y="6315710"/>
          <a:ext cx="8636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118110</xdr:rowOff>
    </xdr:from>
    <xdr:to xmlns:xdr="http://schemas.openxmlformats.org/drawingml/2006/spreadsheetDrawing">
      <xdr:col>76</xdr:col>
      <xdr:colOff>165100</xdr:colOff>
      <xdr:row>37</xdr:row>
      <xdr:rowOff>48260</xdr:rowOff>
    </xdr:to>
    <xdr:sp macro="" textlink="">
      <xdr:nvSpPr>
        <xdr:cNvPr id="529" name="フローチャート: 判断 528"/>
        <xdr:cNvSpPr/>
      </xdr:nvSpPr>
      <xdr:spPr>
        <a:xfrm>
          <a:off x="14155420" y="6156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64770</xdr:rowOff>
    </xdr:from>
    <xdr:ext cx="534670" cy="259080"/>
    <xdr:sp macro="" textlink="">
      <xdr:nvSpPr>
        <xdr:cNvPr id="530" name="テキスト ボックス 529"/>
        <xdr:cNvSpPr txBox="1"/>
      </xdr:nvSpPr>
      <xdr:spPr>
        <a:xfrm>
          <a:off x="13943965" y="59359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69850</xdr:rowOff>
    </xdr:from>
    <xdr:to xmlns:xdr="http://schemas.openxmlformats.org/drawingml/2006/spreadsheetDrawing">
      <xdr:col>71</xdr:col>
      <xdr:colOff>177800</xdr:colOff>
      <xdr:row>37</xdr:row>
      <xdr:rowOff>117475</xdr:rowOff>
    </xdr:to>
    <xdr:cxnSp macro="">
      <xdr:nvCxnSpPr>
        <xdr:cNvPr id="531" name="直線コネクタ 530"/>
        <xdr:cNvCxnSpPr/>
      </xdr:nvCxnSpPr>
      <xdr:spPr>
        <a:xfrm>
          <a:off x="12473940" y="6276340"/>
          <a:ext cx="86868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93345</xdr:rowOff>
    </xdr:from>
    <xdr:to xmlns:xdr="http://schemas.openxmlformats.org/drawingml/2006/spreadsheetDrawing">
      <xdr:col>72</xdr:col>
      <xdr:colOff>38100</xdr:colOff>
      <xdr:row>37</xdr:row>
      <xdr:rowOff>23495</xdr:rowOff>
    </xdr:to>
    <xdr:sp macro="" textlink="">
      <xdr:nvSpPr>
        <xdr:cNvPr id="532" name="フローチャート: 判断 531"/>
        <xdr:cNvSpPr/>
      </xdr:nvSpPr>
      <xdr:spPr>
        <a:xfrm>
          <a:off x="13291820" y="613219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40005</xdr:rowOff>
    </xdr:from>
    <xdr:ext cx="534035" cy="259080"/>
    <xdr:sp macro="" textlink="">
      <xdr:nvSpPr>
        <xdr:cNvPr id="533" name="テキスト ボックス 532"/>
        <xdr:cNvSpPr txBox="1"/>
      </xdr:nvSpPr>
      <xdr:spPr>
        <a:xfrm>
          <a:off x="13080365" y="59112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36195</xdr:rowOff>
    </xdr:from>
    <xdr:to xmlns:xdr="http://schemas.openxmlformats.org/drawingml/2006/spreadsheetDrawing">
      <xdr:col>67</xdr:col>
      <xdr:colOff>101600</xdr:colOff>
      <xdr:row>36</xdr:row>
      <xdr:rowOff>137795</xdr:rowOff>
    </xdr:to>
    <xdr:sp macro="" textlink="">
      <xdr:nvSpPr>
        <xdr:cNvPr id="534" name="フローチャート: 判断 533"/>
        <xdr:cNvSpPr/>
      </xdr:nvSpPr>
      <xdr:spPr>
        <a:xfrm>
          <a:off x="12423140" y="6075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34</xdr:row>
      <xdr:rowOff>154305</xdr:rowOff>
    </xdr:from>
    <xdr:ext cx="534035" cy="259080"/>
    <xdr:sp macro="" textlink="">
      <xdr:nvSpPr>
        <xdr:cNvPr id="535" name="テキスト ボックス 534"/>
        <xdr:cNvSpPr txBox="1"/>
      </xdr:nvSpPr>
      <xdr:spPr>
        <a:xfrm>
          <a:off x="12216765" y="58578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6" name="テキスト ボックス 535"/>
        <xdr:cNvSpPr txBox="1"/>
      </xdr:nvSpPr>
      <xdr:spPr>
        <a:xfrm>
          <a:off x="157022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1365" cy="259080"/>
    <xdr:sp macro="" textlink="">
      <xdr:nvSpPr>
        <xdr:cNvPr id="537" name="テキスト ボックス 536"/>
        <xdr:cNvSpPr txBox="1"/>
      </xdr:nvSpPr>
      <xdr:spPr>
        <a:xfrm>
          <a:off x="148844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8" name="テキスト ボックス 537"/>
        <xdr:cNvSpPr txBox="1"/>
      </xdr:nvSpPr>
      <xdr:spPr>
        <a:xfrm>
          <a:off x="140208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9" name="テキスト ボックス 538"/>
        <xdr:cNvSpPr txBox="1"/>
      </xdr:nvSpPr>
      <xdr:spPr>
        <a:xfrm>
          <a:off x="131572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1365" cy="259080"/>
    <xdr:sp macro="" textlink="">
      <xdr:nvSpPr>
        <xdr:cNvPr id="540" name="テキスト ボックス 539"/>
        <xdr:cNvSpPr txBox="1"/>
      </xdr:nvSpPr>
      <xdr:spPr>
        <a:xfrm>
          <a:off x="1228852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51435</xdr:rowOff>
    </xdr:from>
    <xdr:to xmlns:xdr="http://schemas.openxmlformats.org/drawingml/2006/spreadsheetDrawing">
      <xdr:col>85</xdr:col>
      <xdr:colOff>177800</xdr:colOff>
      <xdr:row>37</xdr:row>
      <xdr:rowOff>153035</xdr:rowOff>
    </xdr:to>
    <xdr:sp macro="" textlink="">
      <xdr:nvSpPr>
        <xdr:cNvPr id="541" name="楕円 540"/>
        <xdr:cNvSpPr/>
      </xdr:nvSpPr>
      <xdr:spPr>
        <a:xfrm>
          <a:off x="15836900" y="625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137795</xdr:rowOff>
    </xdr:from>
    <xdr:ext cx="534670" cy="259080"/>
    <xdr:sp macro="" textlink="">
      <xdr:nvSpPr>
        <xdr:cNvPr id="542" name="消防費該当値テキスト"/>
        <xdr:cNvSpPr txBox="1"/>
      </xdr:nvSpPr>
      <xdr:spPr>
        <a:xfrm>
          <a:off x="15938500" y="61766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20,793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66675</xdr:rowOff>
    </xdr:from>
    <xdr:to xmlns:xdr="http://schemas.openxmlformats.org/drawingml/2006/spreadsheetDrawing">
      <xdr:col>81</xdr:col>
      <xdr:colOff>101600</xdr:colOff>
      <xdr:row>37</xdr:row>
      <xdr:rowOff>167640</xdr:rowOff>
    </xdr:to>
    <xdr:sp macro="" textlink="">
      <xdr:nvSpPr>
        <xdr:cNvPr id="543" name="楕円 542"/>
        <xdr:cNvSpPr/>
      </xdr:nvSpPr>
      <xdr:spPr>
        <a:xfrm>
          <a:off x="15019020" y="627316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159385</xdr:rowOff>
    </xdr:from>
    <xdr:ext cx="534035" cy="258445"/>
    <xdr:sp macro="" textlink="">
      <xdr:nvSpPr>
        <xdr:cNvPr id="544" name="テキスト ボックス 543"/>
        <xdr:cNvSpPr txBox="1"/>
      </xdr:nvSpPr>
      <xdr:spPr>
        <a:xfrm>
          <a:off x="14812645" y="63658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58420</xdr:rowOff>
    </xdr:from>
    <xdr:to xmlns:xdr="http://schemas.openxmlformats.org/drawingml/2006/spreadsheetDrawing">
      <xdr:col>76</xdr:col>
      <xdr:colOff>165100</xdr:colOff>
      <xdr:row>37</xdr:row>
      <xdr:rowOff>160020</xdr:rowOff>
    </xdr:to>
    <xdr:sp macro="" textlink="">
      <xdr:nvSpPr>
        <xdr:cNvPr id="545" name="楕円 544"/>
        <xdr:cNvSpPr/>
      </xdr:nvSpPr>
      <xdr:spPr>
        <a:xfrm>
          <a:off x="14155420" y="626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151130</xdr:rowOff>
    </xdr:from>
    <xdr:ext cx="534670" cy="259080"/>
    <xdr:sp macro="" textlink="">
      <xdr:nvSpPr>
        <xdr:cNvPr id="546" name="テキスト ボックス 545"/>
        <xdr:cNvSpPr txBox="1"/>
      </xdr:nvSpPr>
      <xdr:spPr>
        <a:xfrm>
          <a:off x="13943965" y="6357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66675</xdr:rowOff>
    </xdr:from>
    <xdr:to xmlns:xdr="http://schemas.openxmlformats.org/drawingml/2006/spreadsheetDrawing">
      <xdr:col>72</xdr:col>
      <xdr:colOff>38100</xdr:colOff>
      <xdr:row>37</xdr:row>
      <xdr:rowOff>167640</xdr:rowOff>
    </xdr:to>
    <xdr:sp macro="" textlink="">
      <xdr:nvSpPr>
        <xdr:cNvPr id="547" name="楕円 546"/>
        <xdr:cNvSpPr/>
      </xdr:nvSpPr>
      <xdr:spPr>
        <a:xfrm>
          <a:off x="13291820" y="6273165"/>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159385</xdr:rowOff>
    </xdr:from>
    <xdr:ext cx="534035" cy="258445"/>
    <xdr:sp macro="" textlink="">
      <xdr:nvSpPr>
        <xdr:cNvPr id="548" name="テキスト ボックス 547"/>
        <xdr:cNvSpPr txBox="1"/>
      </xdr:nvSpPr>
      <xdr:spPr>
        <a:xfrm>
          <a:off x="13080365" y="63658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19050</xdr:rowOff>
    </xdr:from>
    <xdr:to xmlns:xdr="http://schemas.openxmlformats.org/drawingml/2006/spreadsheetDrawing">
      <xdr:col>67</xdr:col>
      <xdr:colOff>101600</xdr:colOff>
      <xdr:row>37</xdr:row>
      <xdr:rowOff>120650</xdr:rowOff>
    </xdr:to>
    <xdr:sp macro="" textlink="">
      <xdr:nvSpPr>
        <xdr:cNvPr id="549" name="楕円 548"/>
        <xdr:cNvSpPr/>
      </xdr:nvSpPr>
      <xdr:spPr>
        <a:xfrm>
          <a:off x="1242314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111760</xdr:rowOff>
    </xdr:from>
    <xdr:ext cx="534035" cy="259080"/>
    <xdr:sp macro="" textlink="">
      <xdr:nvSpPr>
        <xdr:cNvPr id="550" name="テキスト ボックス 549"/>
        <xdr:cNvSpPr txBox="1"/>
      </xdr:nvSpPr>
      <xdr:spPr>
        <a:xfrm>
          <a:off x="12216765" y="63182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1" name="正方形/長方形 550"/>
        <xdr:cNvSpPr/>
      </xdr:nvSpPr>
      <xdr:spPr>
        <a:xfrm>
          <a:off x="12115800" y="72694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140335</xdr:rowOff>
    </xdr:to>
    <xdr:sp macro="" textlink="">
      <xdr:nvSpPr>
        <xdr:cNvPr id="552" name="正方形/長方形 551"/>
        <xdr:cNvSpPr/>
      </xdr:nvSpPr>
      <xdr:spPr>
        <a:xfrm>
          <a:off x="122377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3" name="正方形/長方形 552"/>
        <xdr:cNvSpPr/>
      </xdr:nvSpPr>
      <xdr:spPr>
        <a:xfrm>
          <a:off x="122377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140335</xdr:rowOff>
    </xdr:to>
    <xdr:sp macro="" textlink="">
      <xdr:nvSpPr>
        <xdr:cNvPr id="554" name="正方形/長方形 553"/>
        <xdr:cNvSpPr/>
      </xdr:nvSpPr>
      <xdr:spPr>
        <a:xfrm>
          <a:off x="132283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5" name="正方形/長方形 554"/>
        <xdr:cNvSpPr/>
      </xdr:nvSpPr>
      <xdr:spPr>
        <a:xfrm>
          <a:off x="132283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140335</xdr:rowOff>
    </xdr:to>
    <xdr:sp macro="" textlink="">
      <xdr:nvSpPr>
        <xdr:cNvPr id="556" name="正方形/長方形 555"/>
        <xdr:cNvSpPr/>
      </xdr:nvSpPr>
      <xdr:spPr>
        <a:xfrm>
          <a:off x="1434084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7" name="正方形/長方形 556"/>
        <xdr:cNvSpPr/>
      </xdr:nvSpPr>
      <xdr:spPr>
        <a:xfrm>
          <a:off x="1434084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70,347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8" name="正方形/長方形 557"/>
        <xdr:cNvSpPr/>
      </xdr:nvSpPr>
      <xdr:spPr>
        <a:xfrm>
          <a:off x="12115800" y="80759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5425"/>
    <xdr:sp macro="" textlink="">
      <xdr:nvSpPr>
        <xdr:cNvPr id="559" name="テキスト ボックス 558"/>
        <xdr:cNvSpPr txBox="1"/>
      </xdr:nvSpPr>
      <xdr:spPr>
        <a:xfrm>
          <a:off x="12077700" y="78892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0" name="直線コネクタ 559"/>
        <xdr:cNvCxnSpPr/>
      </xdr:nvCxnSpPr>
      <xdr:spPr>
        <a:xfrm>
          <a:off x="12115800" y="10312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58</xdr:row>
      <xdr:rowOff>140335</xdr:rowOff>
    </xdr:from>
    <xdr:to xmlns:xdr="http://schemas.openxmlformats.org/drawingml/2006/spreadsheetDrawing">
      <xdr:col>89</xdr:col>
      <xdr:colOff>177800</xdr:colOff>
      <xdr:row>58</xdr:row>
      <xdr:rowOff>140335</xdr:rowOff>
    </xdr:to>
    <xdr:cxnSp macro="">
      <xdr:nvCxnSpPr>
        <xdr:cNvPr id="561" name="直線コネクタ 560"/>
        <xdr:cNvCxnSpPr/>
      </xdr:nvCxnSpPr>
      <xdr:spPr>
        <a:xfrm>
          <a:off x="12115800" y="98672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57</xdr:row>
      <xdr:rowOff>167640</xdr:rowOff>
    </xdr:from>
    <xdr:ext cx="248285" cy="259080"/>
    <xdr:sp macro="" textlink="">
      <xdr:nvSpPr>
        <xdr:cNvPr id="562" name="テキスト ボックス 561"/>
        <xdr:cNvSpPr txBox="1"/>
      </xdr:nvSpPr>
      <xdr:spPr>
        <a:xfrm>
          <a:off x="11871960" y="97269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25400</xdr:rowOff>
    </xdr:from>
    <xdr:to xmlns:xdr="http://schemas.openxmlformats.org/drawingml/2006/spreadsheetDrawing">
      <xdr:col>89</xdr:col>
      <xdr:colOff>177800</xdr:colOff>
      <xdr:row>56</xdr:row>
      <xdr:rowOff>25400</xdr:rowOff>
    </xdr:to>
    <xdr:cxnSp macro="">
      <xdr:nvCxnSpPr>
        <xdr:cNvPr id="563" name="直線コネクタ 562"/>
        <xdr:cNvCxnSpPr/>
      </xdr:nvCxnSpPr>
      <xdr:spPr>
        <a:xfrm>
          <a:off x="12115800" y="94170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55</xdr:row>
      <xdr:rowOff>54610</xdr:rowOff>
    </xdr:from>
    <xdr:ext cx="594995" cy="258445"/>
    <xdr:sp macro="" textlink="">
      <xdr:nvSpPr>
        <xdr:cNvPr id="564" name="テキスト ボックス 563"/>
        <xdr:cNvSpPr txBox="1"/>
      </xdr:nvSpPr>
      <xdr:spPr>
        <a:xfrm>
          <a:off x="11535410" y="927862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82550</xdr:rowOff>
    </xdr:from>
    <xdr:to xmlns:xdr="http://schemas.openxmlformats.org/drawingml/2006/spreadsheetDrawing">
      <xdr:col>89</xdr:col>
      <xdr:colOff>177800</xdr:colOff>
      <xdr:row>53</xdr:row>
      <xdr:rowOff>82550</xdr:rowOff>
    </xdr:to>
    <xdr:cxnSp macro="">
      <xdr:nvCxnSpPr>
        <xdr:cNvPr id="565" name="直線コネクタ 564"/>
        <xdr:cNvCxnSpPr/>
      </xdr:nvCxnSpPr>
      <xdr:spPr>
        <a:xfrm>
          <a:off x="12115800" y="89712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52</xdr:row>
      <xdr:rowOff>111760</xdr:rowOff>
    </xdr:from>
    <xdr:ext cx="594995" cy="259080"/>
    <xdr:sp macro="" textlink="">
      <xdr:nvSpPr>
        <xdr:cNvPr id="566" name="テキスト ボックス 565"/>
        <xdr:cNvSpPr txBox="1"/>
      </xdr:nvSpPr>
      <xdr:spPr>
        <a:xfrm>
          <a:off x="11535410" y="88328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140335</xdr:rowOff>
    </xdr:from>
    <xdr:to xmlns:xdr="http://schemas.openxmlformats.org/drawingml/2006/spreadsheetDrawing">
      <xdr:col>89</xdr:col>
      <xdr:colOff>177800</xdr:colOff>
      <xdr:row>50</xdr:row>
      <xdr:rowOff>140335</xdr:rowOff>
    </xdr:to>
    <xdr:cxnSp macro="">
      <xdr:nvCxnSpPr>
        <xdr:cNvPr id="567" name="直線コネクタ 566"/>
        <xdr:cNvCxnSpPr/>
      </xdr:nvCxnSpPr>
      <xdr:spPr>
        <a:xfrm>
          <a:off x="12115800" y="85261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167640</xdr:rowOff>
    </xdr:from>
    <xdr:ext cx="594995" cy="259080"/>
    <xdr:sp macro="" textlink="">
      <xdr:nvSpPr>
        <xdr:cNvPr id="568" name="テキスト ボックス 567"/>
        <xdr:cNvSpPr txBox="1"/>
      </xdr:nvSpPr>
      <xdr:spPr>
        <a:xfrm>
          <a:off x="11535410" y="83858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9" name="直線コネクタ 568"/>
        <xdr:cNvCxnSpPr/>
      </xdr:nvCxnSpPr>
      <xdr:spPr>
        <a:xfrm>
          <a:off x="12115800" y="8075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4995" cy="258445"/>
    <xdr:sp macro="" textlink="">
      <xdr:nvSpPr>
        <xdr:cNvPr id="570" name="テキスト ボックス 569"/>
        <xdr:cNvSpPr txBox="1"/>
      </xdr:nvSpPr>
      <xdr:spPr>
        <a:xfrm>
          <a:off x="11535410" y="79375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1" name="教育費グラフ枠"/>
        <xdr:cNvSpPr/>
      </xdr:nvSpPr>
      <xdr:spPr>
        <a:xfrm>
          <a:off x="12115800" y="80759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119380</xdr:rowOff>
    </xdr:from>
    <xdr:to xmlns:xdr="http://schemas.openxmlformats.org/drawingml/2006/spreadsheetDrawing">
      <xdr:col>85</xdr:col>
      <xdr:colOff>126365</xdr:colOff>
      <xdr:row>57</xdr:row>
      <xdr:rowOff>142240</xdr:rowOff>
    </xdr:to>
    <xdr:cxnSp macro="">
      <xdr:nvCxnSpPr>
        <xdr:cNvPr id="572" name="直線コネクタ 571"/>
        <xdr:cNvCxnSpPr/>
      </xdr:nvCxnSpPr>
      <xdr:spPr>
        <a:xfrm flipV="1">
          <a:off x="15885795" y="8672830"/>
          <a:ext cx="1270" cy="1028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146050</xdr:rowOff>
    </xdr:from>
    <xdr:ext cx="534670" cy="258445"/>
    <xdr:sp macro="" textlink="">
      <xdr:nvSpPr>
        <xdr:cNvPr id="573" name="教育費最小値テキスト"/>
        <xdr:cNvSpPr txBox="1"/>
      </xdr:nvSpPr>
      <xdr:spPr>
        <a:xfrm>
          <a:off x="15938500" y="97053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142240</xdr:rowOff>
    </xdr:from>
    <xdr:to xmlns:xdr="http://schemas.openxmlformats.org/drawingml/2006/spreadsheetDrawing">
      <xdr:col>86</xdr:col>
      <xdr:colOff>25400</xdr:colOff>
      <xdr:row>57</xdr:row>
      <xdr:rowOff>142240</xdr:rowOff>
    </xdr:to>
    <xdr:cxnSp macro="">
      <xdr:nvCxnSpPr>
        <xdr:cNvPr id="574" name="直線コネクタ 573"/>
        <xdr:cNvCxnSpPr/>
      </xdr:nvCxnSpPr>
      <xdr:spPr>
        <a:xfrm>
          <a:off x="15798800" y="97015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50</xdr:row>
      <xdr:rowOff>66040</xdr:rowOff>
    </xdr:from>
    <xdr:ext cx="598805" cy="258445"/>
    <xdr:sp macro="" textlink="">
      <xdr:nvSpPr>
        <xdr:cNvPr id="575" name="教育費最大値テキスト"/>
        <xdr:cNvSpPr txBox="1"/>
      </xdr:nvSpPr>
      <xdr:spPr>
        <a:xfrm>
          <a:off x="15938500" y="84518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266,998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119380</xdr:rowOff>
    </xdr:from>
    <xdr:to xmlns:xdr="http://schemas.openxmlformats.org/drawingml/2006/spreadsheetDrawing">
      <xdr:col>86</xdr:col>
      <xdr:colOff>25400</xdr:colOff>
      <xdr:row>51</xdr:row>
      <xdr:rowOff>119380</xdr:rowOff>
    </xdr:to>
    <xdr:cxnSp macro="">
      <xdr:nvCxnSpPr>
        <xdr:cNvPr id="576" name="直線コネクタ 575"/>
        <xdr:cNvCxnSpPr/>
      </xdr:nvCxnSpPr>
      <xdr:spPr>
        <a:xfrm>
          <a:off x="15798800" y="86728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52</xdr:row>
      <xdr:rowOff>113665</xdr:rowOff>
    </xdr:from>
    <xdr:to xmlns:xdr="http://schemas.openxmlformats.org/drawingml/2006/spreadsheetDrawing">
      <xdr:col>85</xdr:col>
      <xdr:colOff>127000</xdr:colOff>
      <xdr:row>53</xdr:row>
      <xdr:rowOff>154940</xdr:rowOff>
    </xdr:to>
    <xdr:cxnSp macro="">
      <xdr:nvCxnSpPr>
        <xdr:cNvPr id="577" name="直線コネクタ 576"/>
        <xdr:cNvCxnSpPr/>
      </xdr:nvCxnSpPr>
      <xdr:spPr>
        <a:xfrm>
          <a:off x="15069820" y="8834755"/>
          <a:ext cx="817880" cy="208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635</xdr:rowOff>
    </xdr:from>
    <xdr:ext cx="534670" cy="259080"/>
    <xdr:sp macro="" textlink="">
      <xdr:nvSpPr>
        <xdr:cNvPr id="578" name="教育費平均値テキスト"/>
        <xdr:cNvSpPr txBox="1"/>
      </xdr:nvSpPr>
      <xdr:spPr>
        <a:xfrm>
          <a:off x="15938500" y="93922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89,645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22225</xdr:rowOff>
    </xdr:from>
    <xdr:to xmlns:xdr="http://schemas.openxmlformats.org/drawingml/2006/spreadsheetDrawing">
      <xdr:col>85</xdr:col>
      <xdr:colOff>177800</xdr:colOff>
      <xdr:row>56</xdr:row>
      <xdr:rowOff>123825</xdr:rowOff>
    </xdr:to>
    <xdr:sp macro="" textlink="">
      <xdr:nvSpPr>
        <xdr:cNvPr id="579" name="フローチャート: 判断 578"/>
        <xdr:cNvSpPr/>
      </xdr:nvSpPr>
      <xdr:spPr>
        <a:xfrm>
          <a:off x="15836900" y="941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51</xdr:row>
      <xdr:rowOff>59055</xdr:rowOff>
    </xdr:from>
    <xdr:to xmlns:xdr="http://schemas.openxmlformats.org/drawingml/2006/spreadsheetDrawing">
      <xdr:col>81</xdr:col>
      <xdr:colOff>50800</xdr:colOff>
      <xdr:row>52</xdr:row>
      <xdr:rowOff>113665</xdr:rowOff>
    </xdr:to>
    <xdr:cxnSp macro="">
      <xdr:nvCxnSpPr>
        <xdr:cNvPr id="580" name="直線コネクタ 579"/>
        <xdr:cNvCxnSpPr/>
      </xdr:nvCxnSpPr>
      <xdr:spPr>
        <a:xfrm>
          <a:off x="14206220" y="8612505"/>
          <a:ext cx="863600" cy="222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56</xdr:row>
      <xdr:rowOff>64770</xdr:rowOff>
    </xdr:from>
    <xdr:to xmlns:xdr="http://schemas.openxmlformats.org/drawingml/2006/spreadsheetDrawing">
      <xdr:col>81</xdr:col>
      <xdr:colOff>101600</xdr:colOff>
      <xdr:row>56</xdr:row>
      <xdr:rowOff>166370</xdr:rowOff>
    </xdr:to>
    <xdr:sp macro="" textlink="">
      <xdr:nvSpPr>
        <xdr:cNvPr id="581" name="フローチャート: 判断 580"/>
        <xdr:cNvSpPr/>
      </xdr:nvSpPr>
      <xdr:spPr>
        <a:xfrm>
          <a:off x="15019020" y="945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157480</xdr:rowOff>
    </xdr:from>
    <xdr:ext cx="534035" cy="259080"/>
    <xdr:sp macro="" textlink="">
      <xdr:nvSpPr>
        <xdr:cNvPr id="582" name="テキスト ボックス 581"/>
        <xdr:cNvSpPr txBox="1"/>
      </xdr:nvSpPr>
      <xdr:spPr>
        <a:xfrm>
          <a:off x="14812645" y="95491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51</xdr:row>
      <xdr:rowOff>59055</xdr:rowOff>
    </xdr:from>
    <xdr:to xmlns:xdr="http://schemas.openxmlformats.org/drawingml/2006/spreadsheetDrawing">
      <xdr:col>76</xdr:col>
      <xdr:colOff>114300</xdr:colOff>
      <xdr:row>54</xdr:row>
      <xdr:rowOff>29845</xdr:rowOff>
    </xdr:to>
    <xdr:cxnSp macro="">
      <xdr:nvCxnSpPr>
        <xdr:cNvPr id="583" name="直線コネクタ 582"/>
        <xdr:cNvCxnSpPr/>
      </xdr:nvCxnSpPr>
      <xdr:spPr>
        <a:xfrm flipV="1">
          <a:off x="13342620" y="8612505"/>
          <a:ext cx="863600" cy="473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112395</xdr:rowOff>
    </xdr:from>
    <xdr:to xmlns:xdr="http://schemas.openxmlformats.org/drawingml/2006/spreadsheetDrawing">
      <xdr:col>76</xdr:col>
      <xdr:colOff>165100</xdr:colOff>
      <xdr:row>57</xdr:row>
      <xdr:rowOff>42545</xdr:rowOff>
    </xdr:to>
    <xdr:sp macro="" textlink="">
      <xdr:nvSpPr>
        <xdr:cNvPr id="584" name="フローチャート: 判断 583"/>
        <xdr:cNvSpPr/>
      </xdr:nvSpPr>
      <xdr:spPr>
        <a:xfrm>
          <a:off x="14155420" y="9504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33655</xdr:rowOff>
    </xdr:from>
    <xdr:ext cx="534670" cy="258445"/>
    <xdr:sp macro="" textlink="">
      <xdr:nvSpPr>
        <xdr:cNvPr id="585" name="テキスト ボックス 584"/>
        <xdr:cNvSpPr txBox="1"/>
      </xdr:nvSpPr>
      <xdr:spPr>
        <a:xfrm>
          <a:off x="13943965" y="95929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29845</xdr:rowOff>
    </xdr:from>
    <xdr:to xmlns:xdr="http://schemas.openxmlformats.org/drawingml/2006/spreadsheetDrawing">
      <xdr:col>71</xdr:col>
      <xdr:colOff>177800</xdr:colOff>
      <xdr:row>55</xdr:row>
      <xdr:rowOff>112395</xdr:rowOff>
    </xdr:to>
    <xdr:cxnSp macro="">
      <xdr:nvCxnSpPr>
        <xdr:cNvPr id="586" name="直線コネクタ 585"/>
        <xdr:cNvCxnSpPr/>
      </xdr:nvCxnSpPr>
      <xdr:spPr>
        <a:xfrm flipV="1">
          <a:off x="12473940" y="9086215"/>
          <a:ext cx="868680" cy="250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114935</xdr:rowOff>
    </xdr:from>
    <xdr:to xmlns:xdr="http://schemas.openxmlformats.org/drawingml/2006/spreadsheetDrawing">
      <xdr:col>72</xdr:col>
      <xdr:colOff>38100</xdr:colOff>
      <xdr:row>57</xdr:row>
      <xdr:rowOff>45085</xdr:rowOff>
    </xdr:to>
    <xdr:sp macro="" textlink="">
      <xdr:nvSpPr>
        <xdr:cNvPr id="587" name="フローチャート: 判断 586"/>
        <xdr:cNvSpPr/>
      </xdr:nvSpPr>
      <xdr:spPr>
        <a:xfrm>
          <a:off x="13291820" y="950658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36195</xdr:rowOff>
    </xdr:from>
    <xdr:ext cx="534035" cy="258445"/>
    <xdr:sp macro="" textlink="">
      <xdr:nvSpPr>
        <xdr:cNvPr id="588" name="テキスト ボックス 587"/>
        <xdr:cNvSpPr txBox="1"/>
      </xdr:nvSpPr>
      <xdr:spPr>
        <a:xfrm>
          <a:off x="13080365" y="95954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64770</xdr:rowOff>
    </xdr:from>
    <xdr:to xmlns:xdr="http://schemas.openxmlformats.org/drawingml/2006/spreadsheetDrawing">
      <xdr:col>67</xdr:col>
      <xdr:colOff>101600</xdr:colOff>
      <xdr:row>56</xdr:row>
      <xdr:rowOff>167005</xdr:rowOff>
    </xdr:to>
    <xdr:sp macro="" textlink="">
      <xdr:nvSpPr>
        <xdr:cNvPr id="589" name="フローチャート: 判断 588"/>
        <xdr:cNvSpPr/>
      </xdr:nvSpPr>
      <xdr:spPr>
        <a:xfrm>
          <a:off x="12423140" y="945642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158750</xdr:rowOff>
    </xdr:from>
    <xdr:ext cx="534035" cy="258445"/>
    <xdr:sp macro="" textlink="">
      <xdr:nvSpPr>
        <xdr:cNvPr id="590" name="テキスト ボックス 589"/>
        <xdr:cNvSpPr txBox="1"/>
      </xdr:nvSpPr>
      <xdr:spPr>
        <a:xfrm>
          <a:off x="12216765" y="95504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80,094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1" name="テキスト ボックス 590"/>
        <xdr:cNvSpPr txBox="1"/>
      </xdr:nvSpPr>
      <xdr:spPr>
        <a:xfrm>
          <a:off x="157022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1365" cy="259080"/>
    <xdr:sp macro="" textlink="">
      <xdr:nvSpPr>
        <xdr:cNvPr id="592" name="テキスト ボックス 591"/>
        <xdr:cNvSpPr txBox="1"/>
      </xdr:nvSpPr>
      <xdr:spPr>
        <a:xfrm>
          <a:off x="148844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3" name="テキスト ボックス 592"/>
        <xdr:cNvSpPr txBox="1"/>
      </xdr:nvSpPr>
      <xdr:spPr>
        <a:xfrm>
          <a:off x="140208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4" name="テキスト ボックス 593"/>
        <xdr:cNvSpPr txBox="1"/>
      </xdr:nvSpPr>
      <xdr:spPr>
        <a:xfrm>
          <a:off x="131572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1365" cy="259080"/>
    <xdr:sp macro="" textlink="">
      <xdr:nvSpPr>
        <xdr:cNvPr id="595" name="テキスト ボックス 594"/>
        <xdr:cNvSpPr txBox="1"/>
      </xdr:nvSpPr>
      <xdr:spPr>
        <a:xfrm>
          <a:off x="1228852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53</xdr:row>
      <xdr:rowOff>104140</xdr:rowOff>
    </xdr:from>
    <xdr:to xmlns:xdr="http://schemas.openxmlformats.org/drawingml/2006/spreadsheetDrawing">
      <xdr:col>85</xdr:col>
      <xdr:colOff>177800</xdr:colOff>
      <xdr:row>54</xdr:row>
      <xdr:rowOff>34290</xdr:rowOff>
    </xdr:to>
    <xdr:sp macro="" textlink="">
      <xdr:nvSpPr>
        <xdr:cNvPr id="596" name="楕円 595"/>
        <xdr:cNvSpPr/>
      </xdr:nvSpPr>
      <xdr:spPr>
        <a:xfrm>
          <a:off x="15836900" y="899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52</xdr:row>
      <xdr:rowOff>127000</xdr:rowOff>
    </xdr:from>
    <xdr:ext cx="598805" cy="258445"/>
    <xdr:sp macro="" textlink="">
      <xdr:nvSpPr>
        <xdr:cNvPr id="597" name="教育費該当値テキスト"/>
        <xdr:cNvSpPr txBox="1"/>
      </xdr:nvSpPr>
      <xdr:spPr>
        <a:xfrm>
          <a:off x="15938500" y="884809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184,146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52</xdr:row>
      <xdr:rowOff>62865</xdr:rowOff>
    </xdr:from>
    <xdr:to xmlns:xdr="http://schemas.openxmlformats.org/drawingml/2006/spreadsheetDrawing">
      <xdr:col>81</xdr:col>
      <xdr:colOff>101600</xdr:colOff>
      <xdr:row>52</xdr:row>
      <xdr:rowOff>164465</xdr:rowOff>
    </xdr:to>
    <xdr:sp macro="" textlink="">
      <xdr:nvSpPr>
        <xdr:cNvPr id="598" name="楕円 597"/>
        <xdr:cNvSpPr/>
      </xdr:nvSpPr>
      <xdr:spPr>
        <a:xfrm>
          <a:off x="15019020" y="878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51</xdr:row>
      <xdr:rowOff>8890</xdr:rowOff>
    </xdr:from>
    <xdr:ext cx="598805" cy="259080"/>
    <xdr:sp macro="" textlink="">
      <xdr:nvSpPr>
        <xdr:cNvPr id="599" name="テキスト ボックス 598"/>
        <xdr:cNvSpPr txBox="1"/>
      </xdr:nvSpPr>
      <xdr:spPr>
        <a:xfrm>
          <a:off x="14780260" y="85623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51</xdr:row>
      <xdr:rowOff>8255</xdr:rowOff>
    </xdr:from>
    <xdr:to xmlns:xdr="http://schemas.openxmlformats.org/drawingml/2006/spreadsheetDrawing">
      <xdr:col>76</xdr:col>
      <xdr:colOff>165100</xdr:colOff>
      <xdr:row>51</xdr:row>
      <xdr:rowOff>109855</xdr:rowOff>
    </xdr:to>
    <xdr:sp macro="" textlink="">
      <xdr:nvSpPr>
        <xdr:cNvPr id="600" name="楕円 599"/>
        <xdr:cNvSpPr/>
      </xdr:nvSpPr>
      <xdr:spPr>
        <a:xfrm>
          <a:off x="14155420" y="856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49</xdr:row>
      <xdr:rowOff>126365</xdr:rowOff>
    </xdr:from>
    <xdr:ext cx="598170" cy="258445"/>
    <xdr:sp macro="" textlink="">
      <xdr:nvSpPr>
        <xdr:cNvPr id="601" name="テキスト ボックス 600"/>
        <xdr:cNvSpPr txBox="1"/>
      </xdr:nvSpPr>
      <xdr:spPr>
        <a:xfrm>
          <a:off x="13911580" y="83445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53</xdr:row>
      <xdr:rowOff>150495</xdr:rowOff>
    </xdr:from>
    <xdr:to xmlns:xdr="http://schemas.openxmlformats.org/drawingml/2006/spreadsheetDrawing">
      <xdr:col>72</xdr:col>
      <xdr:colOff>38100</xdr:colOff>
      <xdr:row>54</xdr:row>
      <xdr:rowOff>80645</xdr:rowOff>
    </xdr:to>
    <xdr:sp macro="" textlink="">
      <xdr:nvSpPr>
        <xdr:cNvPr id="602" name="楕円 601"/>
        <xdr:cNvSpPr/>
      </xdr:nvSpPr>
      <xdr:spPr>
        <a:xfrm>
          <a:off x="13291820" y="903922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52</xdr:row>
      <xdr:rowOff>97155</xdr:rowOff>
    </xdr:from>
    <xdr:ext cx="598170" cy="259080"/>
    <xdr:sp macro="" textlink="">
      <xdr:nvSpPr>
        <xdr:cNvPr id="603" name="テキスト ボックス 602"/>
        <xdr:cNvSpPr txBox="1"/>
      </xdr:nvSpPr>
      <xdr:spPr>
        <a:xfrm>
          <a:off x="13047980" y="88182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61595</xdr:rowOff>
    </xdr:from>
    <xdr:to xmlns:xdr="http://schemas.openxmlformats.org/drawingml/2006/spreadsheetDrawing">
      <xdr:col>67</xdr:col>
      <xdr:colOff>101600</xdr:colOff>
      <xdr:row>55</xdr:row>
      <xdr:rowOff>163195</xdr:rowOff>
    </xdr:to>
    <xdr:sp macro="" textlink="">
      <xdr:nvSpPr>
        <xdr:cNvPr id="604" name="楕円 603"/>
        <xdr:cNvSpPr/>
      </xdr:nvSpPr>
      <xdr:spPr>
        <a:xfrm>
          <a:off x="12423140" y="928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54</xdr:row>
      <xdr:rowOff>8255</xdr:rowOff>
    </xdr:from>
    <xdr:ext cx="598805" cy="259080"/>
    <xdr:sp macro="" textlink="">
      <xdr:nvSpPr>
        <xdr:cNvPr id="605" name="テキスト ボックス 604"/>
        <xdr:cNvSpPr txBox="1"/>
      </xdr:nvSpPr>
      <xdr:spPr>
        <a:xfrm>
          <a:off x="12184380" y="90646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6" name="正方形/長方形 605"/>
        <xdr:cNvSpPr/>
      </xdr:nvSpPr>
      <xdr:spPr>
        <a:xfrm>
          <a:off x="12115800" y="106222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140335</xdr:rowOff>
    </xdr:to>
    <xdr:sp macro="" textlink="">
      <xdr:nvSpPr>
        <xdr:cNvPr id="607" name="正方形/長方形 606"/>
        <xdr:cNvSpPr/>
      </xdr:nvSpPr>
      <xdr:spPr>
        <a:xfrm>
          <a:off x="122377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22377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140335</xdr:rowOff>
    </xdr:to>
    <xdr:sp macro="" textlink="">
      <xdr:nvSpPr>
        <xdr:cNvPr id="609" name="正方形/長方形 608"/>
        <xdr:cNvSpPr/>
      </xdr:nvSpPr>
      <xdr:spPr>
        <a:xfrm>
          <a:off x="132283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32283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140335</xdr:rowOff>
    </xdr:to>
    <xdr:sp macro="" textlink="">
      <xdr:nvSpPr>
        <xdr:cNvPr id="611" name="正方形/長方形 610"/>
        <xdr:cNvSpPr/>
      </xdr:nvSpPr>
      <xdr:spPr>
        <a:xfrm>
          <a:off x="1434084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434084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3" name="正方形/長方形 612"/>
        <xdr:cNvSpPr/>
      </xdr:nvSpPr>
      <xdr:spPr>
        <a:xfrm>
          <a:off x="12115800" y="114287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5425"/>
    <xdr:sp macro="" textlink="">
      <xdr:nvSpPr>
        <xdr:cNvPr id="614" name="テキスト ボックス 613"/>
        <xdr:cNvSpPr txBox="1"/>
      </xdr:nvSpPr>
      <xdr:spPr>
        <a:xfrm>
          <a:off x="12077700" y="112420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5" name="直線コネクタ 614"/>
        <xdr:cNvCxnSpPr/>
      </xdr:nvCxnSpPr>
      <xdr:spPr>
        <a:xfrm>
          <a:off x="12115800" y="13665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140335</xdr:rowOff>
    </xdr:from>
    <xdr:to xmlns:xdr="http://schemas.openxmlformats.org/drawingml/2006/spreadsheetDrawing">
      <xdr:col>89</xdr:col>
      <xdr:colOff>177800</xdr:colOff>
      <xdr:row>78</xdr:row>
      <xdr:rowOff>140335</xdr:rowOff>
    </xdr:to>
    <xdr:cxnSp macro="">
      <xdr:nvCxnSpPr>
        <xdr:cNvPr id="616" name="直線コネクタ 615"/>
        <xdr:cNvCxnSpPr/>
      </xdr:nvCxnSpPr>
      <xdr:spPr>
        <a:xfrm>
          <a:off x="12115800" y="132200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167640</xdr:rowOff>
    </xdr:from>
    <xdr:ext cx="248285" cy="259080"/>
    <xdr:sp macro="" textlink="">
      <xdr:nvSpPr>
        <xdr:cNvPr id="617" name="テキスト ボックス 616"/>
        <xdr:cNvSpPr txBox="1"/>
      </xdr:nvSpPr>
      <xdr:spPr>
        <a:xfrm>
          <a:off x="11871960" y="130797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18" name="直線コネクタ 617"/>
        <xdr:cNvCxnSpPr/>
      </xdr:nvCxnSpPr>
      <xdr:spPr>
        <a:xfrm>
          <a:off x="12115800" y="127698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54610</xdr:rowOff>
    </xdr:from>
    <xdr:ext cx="530860" cy="258445"/>
    <xdr:sp macro="" textlink="">
      <xdr:nvSpPr>
        <xdr:cNvPr id="619" name="テキスト ボックス 618"/>
        <xdr:cNvSpPr txBox="1"/>
      </xdr:nvSpPr>
      <xdr:spPr>
        <a:xfrm>
          <a:off x="11599545" y="126314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20" name="直線コネクタ 619"/>
        <xdr:cNvCxnSpPr/>
      </xdr:nvCxnSpPr>
      <xdr:spPr>
        <a:xfrm>
          <a:off x="12115800" y="123240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111760</xdr:rowOff>
    </xdr:from>
    <xdr:ext cx="530860" cy="259080"/>
    <xdr:sp macro="" textlink="">
      <xdr:nvSpPr>
        <xdr:cNvPr id="621" name="テキスト ボックス 620"/>
        <xdr:cNvSpPr txBox="1"/>
      </xdr:nvSpPr>
      <xdr:spPr>
        <a:xfrm>
          <a:off x="11599545" y="121856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140335</xdr:rowOff>
    </xdr:from>
    <xdr:to xmlns:xdr="http://schemas.openxmlformats.org/drawingml/2006/spreadsheetDrawing">
      <xdr:col>89</xdr:col>
      <xdr:colOff>177800</xdr:colOff>
      <xdr:row>70</xdr:row>
      <xdr:rowOff>140335</xdr:rowOff>
    </xdr:to>
    <xdr:cxnSp macro="">
      <xdr:nvCxnSpPr>
        <xdr:cNvPr id="622" name="直線コネクタ 621"/>
        <xdr:cNvCxnSpPr/>
      </xdr:nvCxnSpPr>
      <xdr:spPr>
        <a:xfrm>
          <a:off x="12115800" y="118789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167640</xdr:rowOff>
    </xdr:from>
    <xdr:ext cx="530860" cy="259080"/>
    <xdr:sp macro="" textlink="">
      <xdr:nvSpPr>
        <xdr:cNvPr id="623" name="テキスト ボックス 622"/>
        <xdr:cNvSpPr txBox="1"/>
      </xdr:nvSpPr>
      <xdr:spPr>
        <a:xfrm>
          <a:off x="11599545" y="117386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4" name="直線コネクタ 623"/>
        <xdr:cNvCxnSpPr/>
      </xdr:nvCxnSpPr>
      <xdr:spPr>
        <a:xfrm>
          <a:off x="12115800" y="114287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0860" cy="258445"/>
    <xdr:sp macro="" textlink="">
      <xdr:nvSpPr>
        <xdr:cNvPr id="625" name="テキスト ボックス 624"/>
        <xdr:cNvSpPr txBox="1"/>
      </xdr:nvSpPr>
      <xdr:spPr>
        <a:xfrm>
          <a:off x="11599545" y="112903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6" name="災害復旧費グラフ枠"/>
        <xdr:cNvSpPr/>
      </xdr:nvSpPr>
      <xdr:spPr>
        <a:xfrm>
          <a:off x="12115800" y="114287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57785</xdr:rowOff>
    </xdr:from>
    <xdr:to xmlns:xdr="http://schemas.openxmlformats.org/drawingml/2006/spreadsheetDrawing">
      <xdr:col>85</xdr:col>
      <xdr:colOff>126365</xdr:colOff>
      <xdr:row>78</xdr:row>
      <xdr:rowOff>140335</xdr:rowOff>
    </xdr:to>
    <xdr:cxnSp macro="">
      <xdr:nvCxnSpPr>
        <xdr:cNvPr id="627" name="直線コネクタ 626"/>
        <xdr:cNvCxnSpPr/>
      </xdr:nvCxnSpPr>
      <xdr:spPr>
        <a:xfrm flipV="1">
          <a:off x="15885795" y="11964035"/>
          <a:ext cx="1270" cy="1256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9555" cy="258445"/>
    <xdr:sp macro="" textlink="">
      <xdr:nvSpPr>
        <xdr:cNvPr id="628" name="災害復旧費最小値テキスト"/>
        <xdr:cNvSpPr txBox="1"/>
      </xdr:nvSpPr>
      <xdr:spPr>
        <a:xfrm>
          <a:off x="15938500" y="132232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140335</xdr:rowOff>
    </xdr:from>
    <xdr:to xmlns:xdr="http://schemas.openxmlformats.org/drawingml/2006/spreadsheetDrawing">
      <xdr:col>86</xdr:col>
      <xdr:colOff>25400</xdr:colOff>
      <xdr:row>78</xdr:row>
      <xdr:rowOff>140335</xdr:rowOff>
    </xdr:to>
    <xdr:cxnSp macro="">
      <xdr:nvCxnSpPr>
        <xdr:cNvPr id="629" name="直線コネクタ 628"/>
        <xdr:cNvCxnSpPr/>
      </xdr:nvCxnSpPr>
      <xdr:spPr>
        <a:xfrm>
          <a:off x="15798800" y="132200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4445</xdr:rowOff>
    </xdr:from>
    <xdr:ext cx="534670" cy="259080"/>
    <xdr:sp macro="" textlink="">
      <xdr:nvSpPr>
        <xdr:cNvPr id="630" name="災害復旧費最大値テキスト"/>
        <xdr:cNvSpPr txBox="1"/>
      </xdr:nvSpPr>
      <xdr:spPr>
        <a:xfrm>
          <a:off x="15938500" y="117430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56,083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57785</xdr:rowOff>
    </xdr:from>
    <xdr:to xmlns:xdr="http://schemas.openxmlformats.org/drawingml/2006/spreadsheetDrawing">
      <xdr:col>86</xdr:col>
      <xdr:colOff>25400</xdr:colOff>
      <xdr:row>71</xdr:row>
      <xdr:rowOff>57785</xdr:rowOff>
    </xdr:to>
    <xdr:cxnSp macro="">
      <xdr:nvCxnSpPr>
        <xdr:cNvPr id="631" name="直線コネクタ 630"/>
        <xdr:cNvCxnSpPr/>
      </xdr:nvCxnSpPr>
      <xdr:spPr>
        <a:xfrm>
          <a:off x="15798800" y="119640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18415</xdr:rowOff>
    </xdr:from>
    <xdr:to xmlns:xdr="http://schemas.openxmlformats.org/drawingml/2006/spreadsheetDrawing">
      <xdr:col>85</xdr:col>
      <xdr:colOff>127000</xdr:colOff>
      <xdr:row>78</xdr:row>
      <xdr:rowOff>123825</xdr:rowOff>
    </xdr:to>
    <xdr:cxnSp macro="">
      <xdr:nvCxnSpPr>
        <xdr:cNvPr id="632" name="直線コネクタ 631"/>
        <xdr:cNvCxnSpPr/>
      </xdr:nvCxnSpPr>
      <xdr:spPr>
        <a:xfrm flipV="1">
          <a:off x="15069820" y="13098145"/>
          <a:ext cx="81788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6350</xdr:rowOff>
    </xdr:from>
    <xdr:ext cx="469900" cy="259080"/>
    <xdr:sp macro="" textlink="">
      <xdr:nvSpPr>
        <xdr:cNvPr id="633" name="災害復旧費平均値テキスト"/>
        <xdr:cNvSpPr txBox="1"/>
      </xdr:nvSpPr>
      <xdr:spPr>
        <a:xfrm>
          <a:off x="15938500" y="130860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28575</xdr:rowOff>
    </xdr:from>
    <xdr:to xmlns:xdr="http://schemas.openxmlformats.org/drawingml/2006/spreadsheetDrawing">
      <xdr:col>85</xdr:col>
      <xdr:colOff>177800</xdr:colOff>
      <xdr:row>78</xdr:row>
      <xdr:rowOff>129540</xdr:rowOff>
    </xdr:to>
    <xdr:sp macro="" textlink="">
      <xdr:nvSpPr>
        <xdr:cNvPr id="634" name="フローチャート: 判断 633"/>
        <xdr:cNvSpPr/>
      </xdr:nvSpPr>
      <xdr:spPr>
        <a:xfrm>
          <a:off x="15836900" y="1310830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123825</xdr:rowOff>
    </xdr:from>
    <xdr:to xmlns:xdr="http://schemas.openxmlformats.org/drawingml/2006/spreadsheetDrawing">
      <xdr:col>81</xdr:col>
      <xdr:colOff>50800</xdr:colOff>
      <xdr:row>78</xdr:row>
      <xdr:rowOff>140335</xdr:rowOff>
    </xdr:to>
    <xdr:cxnSp macro="">
      <xdr:nvCxnSpPr>
        <xdr:cNvPr id="635" name="直線コネクタ 634"/>
        <xdr:cNvCxnSpPr/>
      </xdr:nvCxnSpPr>
      <xdr:spPr>
        <a:xfrm flipV="1">
          <a:off x="14206220" y="13203555"/>
          <a:ext cx="8636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155575</xdr:rowOff>
    </xdr:from>
    <xdr:to xmlns:xdr="http://schemas.openxmlformats.org/drawingml/2006/spreadsheetDrawing">
      <xdr:col>81</xdr:col>
      <xdr:colOff>101600</xdr:colOff>
      <xdr:row>78</xdr:row>
      <xdr:rowOff>85725</xdr:rowOff>
    </xdr:to>
    <xdr:sp macro="" textlink="">
      <xdr:nvSpPr>
        <xdr:cNvPr id="636" name="フローチャート: 判断 635"/>
        <xdr:cNvSpPr/>
      </xdr:nvSpPr>
      <xdr:spPr>
        <a:xfrm>
          <a:off x="15019020" y="13067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102870</xdr:rowOff>
    </xdr:from>
    <xdr:ext cx="469265" cy="258445"/>
    <xdr:sp macro="" textlink="">
      <xdr:nvSpPr>
        <xdr:cNvPr id="637" name="テキスト ボックス 636"/>
        <xdr:cNvSpPr txBox="1"/>
      </xdr:nvSpPr>
      <xdr:spPr>
        <a:xfrm>
          <a:off x="14839950" y="128473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129540</xdr:rowOff>
    </xdr:from>
    <xdr:to xmlns:xdr="http://schemas.openxmlformats.org/drawingml/2006/spreadsheetDrawing">
      <xdr:col>76</xdr:col>
      <xdr:colOff>114300</xdr:colOff>
      <xdr:row>78</xdr:row>
      <xdr:rowOff>140335</xdr:rowOff>
    </xdr:to>
    <xdr:cxnSp macro="">
      <xdr:nvCxnSpPr>
        <xdr:cNvPr id="638" name="直線コネクタ 637"/>
        <xdr:cNvCxnSpPr/>
      </xdr:nvCxnSpPr>
      <xdr:spPr>
        <a:xfrm>
          <a:off x="13342620" y="13209270"/>
          <a:ext cx="8636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102870</xdr:rowOff>
    </xdr:from>
    <xdr:to xmlns:xdr="http://schemas.openxmlformats.org/drawingml/2006/spreadsheetDrawing">
      <xdr:col>76</xdr:col>
      <xdr:colOff>165100</xdr:colOff>
      <xdr:row>78</xdr:row>
      <xdr:rowOff>33020</xdr:rowOff>
    </xdr:to>
    <xdr:sp macro="" textlink="">
      <xdr:nvSpPr>
        <xdr:cNvPr id="639" name="フローチャート: 判断 638"/>
        <xdr:cNvSpPr/>
      </xdr:nvSpPr>
      <xdr:spPr>
        <a:xfrm>
          <a:off x="14155420" y="13014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49530</xdr:rowOff>
    </xdr:from>
    <xdr:ext cx="469265" cy="258445"/>
    <xdr:sp macro="" textlink="">
      <xdr:nvSpPr>
        <xdr:cNvPr id="640" name="テキスト ボックス 639"/>
        <xdr:cNvSpPr txBox="1"/>
      </xdr:nvSpPr>
      <xdr:spPr>
        <a:xfrm>
          <a:off x="13976350" y="127939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129540</xdr:rowOff>
    </xdr:from>
    <xdr:to xmlns:xdr="http://schemas.openxmlformats.org/drawingml/2006/spreadsheetDrawing">
      <xdr:col>71</xdr:col>
      <xdr:colOff>177800</xdr:colOff>
      <xdr:row>78</xdr:row>
      <xdr:rowOff>140335</xdr:rowOff>
    </xdr:to>
    <xdr:cxnSp macro="">
      <xdr:nvCxnSpPr>
        <xdr:cNvPr id="641" name="直線コネクタ 640"/>
        <xdr:cNvCxnSpPr/>
      </xdr:nvCxnSpPr>
      <xdr:spPr>
        <a:xfrm flipV="1">
          <a:off x="12473940" y="13209270"/>
          <a:ext cx="86868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102870</xdr:rowOff>
    </xdr:from>
    <xdr:to xmlns:xdr="http://schemas.openxmlformats.org/drawingml/2006/spreadsheetDrawing">
      <xdr:col>72</xdr:col>
      <xdr:colOff>38100</xdr:colOff>
      <xdr:row>78</xdr:row>
      <xdr:rowOff>32385</xdr:rowOff>
    </xdr:to>
    <xdr:sp macro="" textlink="">
      <xdr:nvSpPr>
        <xdr:cNvPr id="642" name="フローチャート: 判断 641"/>
        <xdr:cNvSpPr/>
      </xdr:nvSpPr>
      <xdr:spPr>
        <a:xfrm>
          <a:off x="13291820" y="13014960"/>
          <a:ext cx="965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48895</xdr:rowOff>
    </xdr:from>
    <xdr:ext cx="469900" cy="259080"/>
    <xdr:sp macro="" textlink="">
      <xdr:nvSpPr>
        <xdr:cNvPr id="643" name="テキスト ボックス 642"/>
        <xdr:cNvSpPr txBox="1"/>
      </xdr:nvSpPr>
      <xdr:spPr>
        <a:xfrm>
          <a:off x="13112750" y="127933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140335</xdr:rowOff>
    </xdr:from>
    <xdr:to xmlns:xdr="http://schemas.openxmlformats.org/drawingml/2006/spreadsheetDrawing">
      <xdr:col>67</xdr:col>
      <xdr:colOff>101600</xdr:colOff>
      <xdr:row>78</xdr:row>
      <xdr:rowOff>70485</xdr:rowOff>
    </xdr:to>
    <xdr:sp macro="" textlink="">
      <xdr:nvSpPr>
        <xdr:cNvPr id="644" name="フローチャート: 判断 643"/>
        <xdr:cNvSpPr/>
      </xdr:nvSpPr>
      <xdr:spPr>
        <a:xfrm>
          <a:off x="12423140" y="13052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86995</xdr:rowOff>
    </xdr:from>
    <xdr:ext cx="469265" cy="258445"/>
    <xdr:sp macro="" textlink="">
      <xdr:nvSpPr>
        <xdr:cNvPr id="645" name="テキスト ボックス 644"/>
        <xdr:cNvSpPr txBox="1"/>
      </xdr:nvSpPr>
      <xdr:spPr>
        <a:xfrm>
          <a:off x="12244070" y="128314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6" name="テキスト ボックス 645"/>
        <xdr:cNvSpPr txBox="1"/>
      </xdr:nvSpPr>
      <xdr:spPr>
        <a:xfrm>
          <a:off x="157022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1365" cy="259080"/>
    <xdr:sp macro="" textlink="">
      <xdr:nvSpPr>
        <xdr:cNvPr id="647" name="テキスト ボックス 646"/>
        <xdr:cNvSpPr txBox="1"/>
      </xdr:nvSpPr>
      <xdr:spPr>
        <a:xfrm>
          <a:off x="148844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8" name="テキスト ボックス 647"/>
        <xdr:cNvSpPr txBox="1"/>
      </xdr:nvSpPr>
      <xdr:spPr>
        <a:xfrm>
          <a:off x="140208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9" name="テキスト ボックス 648"/>
        <xdr:cNvSpPr txBox="1"/>
      </xdr:nvSpPr>
      <xdr:spPr>
        <a:xfrm>
          <a:off x="131572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1365" cy="259080"/>
    <xdr:sp macro="" textlink="">
      <xdr:nvSpPr>
        <xdr:cNvPr id="650" name="テキスト ボックス 649"/>
        <xdr:cNvSpPr txBox="1"/>
      </xdr:nvSpPr>
      <xdr:spPr>
        <a:xfrm>
          <a:off x="1228852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139065</xdr:rowOff>
    </xdr:from>
    <xdr:to xmlns:xdr="http://schemas.openxmlformats.org/drawingml/2006/spreadsheetDrawing">
      <xdr:col>85</xdr:col>
      <xdr:colOff>177800</xdr:colOff>
      <xdr:row>78</xdr:row>
      <xdr:rowOff>69215</xdr:rowOff>
    </xdr:to>
    <xdr:sp macro="" textlink="">
      <xdr:nvSpPr>
        <xdr:cNvPr id="651" name="楕円 650"/>
        <xdr:cNvSpPr/>
      </xdr:nvSpPr>
      <xdr:spPr>
        <a:xfrm>
          <a:off x="15836900" y="13051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76</xdr:row>
      <xdr:rowOff>98425</xdr:rowOff>
    </xdr:from>
    <xdr:ext cx="469900" cy="259080"/>
    <xdr:sp macro="" textlink="">
      <xdr:nvSpPr>
        <xdr:cNvPr id="652" name="災害復旧費該当値テキスト"/>
        <xdr:cNvSpPr txBox="1"/>
      </xdr:nvSpPr>
      <xdr:spPr>
        <a:xfrm>
          <a:off x="15938500" y="128428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73025</xdr:rowOff>
    </xdr:from>
    <xdr:to xmlns:xdr="http://schemas.openxmlformats.org/drawingml/2006/spreadsheetDrawing">
      <xdr:col>81</xdr:col>
      <xdr:colOff>101600</xdr:colOff>
      <xdr:row>79</xdr:row>
      <xdr:rowOff>3175</xdr:rowOff>
    </xdr:to>
    <xdr:sp macro="" textlink="">
      <xdr:nvSpPr>
        <xdr:cNvPr id="653" name="楕円 652"/>
        <xdr:cNvSpPr/>
      </xdr:nvSpPr>
      <xdr:spPr>
        <a:xfrm>
          <a:off x="15019020" y="13152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78</xdr:row>
      <xdr:rowOff>165735</xdr:rowOff>
    </xdr:from>
    <xdr:ext cx="377825" cy="258445"/>
    <xdr:sp macro="" textlink="">
      <xdr:nvSpPr>
        <xdr:cNvPr id="654" name="テキスト ボックス 653"/>
        <xdr:cNvSpPr txBox="1"/>
      </xdr:nvSpPr>
      <xdr:spPr>
        <a:xfrm>
          <a:off x="14885670" y="1324546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88900</xdr:rowOff>
    </xdr:from>
    <xdr:to xmlns:xdr="http://schemas.openxmlformats.org/drawingml/2006/spreadsheetDrawing">
      <xdr:col>76</xdr:col>
      <xdr:colOff>165100</xdr:colOff>
      <xdr:row>79</xdr:row>
      <xdr:rowOff>19050</xdr:rowOff>
    </xdr:to>
    <xdr:sp macro="" textlink="">
      <xdr:nvSpPr>
        <xdr:cNvPr id="655" name="楕円 654"/>
        <xdr:cNvSpPr/>
      </xdr:nvSpPr>
      <xdr:spPr>
        <a:xfrm>
          <a:off x="14155420" y="13168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79</xdr:row>
      <xdr:rowOff>10160</xdr:rowOff>
    </xdr:from>
    <xdr:ext cx="249555" cy="258445"/>
    <xdr:sp macro="" textlink="">
      <xdr:nvSpPr>
        <xdr:cNvPr id="656" name="テキスト ボックス 655"/>
        <xdr:cNvSpPr txBox="1"/>
      </xdr:nvSpPr>
      <xdr:spPr>
        <a:xfrm>
          <a:off x="14086840" y="132575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78740</xdr:rowOff>
    </xdr:from>
    <xdr:to xmlns:xdr="http://schemas.openxmlformats.org/drawingml/2006/spreadsheetDrawing">
      <xdr:col>72</xdr:col>
      <xdr:colOff>38100</xdr:colOff>
      <xdr:row>79</xdr:row>
      <xdr:rowOff>8890</xdr:rowOff>
    </xdr:to>
    <xdr:sp macro="" textlink="">
      <xdr:nvSpPr>
        <xdr:cNvPr id="657" name="楕円 656"/>
        <xdr:cNvSpPr/>
      </xdr:nvSpPr>
      <xdr:spPr>
        <a:xfrm>
          <a:off x="13291820" y="1315847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79</xdr:row>
      <xdr:rowOff>0</xdr:rowOff>
    </xdr:from>
    <xdr:ext cx="378460" cy="259080"/>
    <xdr:sp macro="" textlink="">
      <xdr:nvSpPr>
        <xdr:cNvPr id="658" name="テキスト ボックス 657"/>
        <xdr:cNvSpPr txBox="1"/>
      </xdr:nvSpPr>
      <xdr:spPr>
        <a:xfrm>
          <a:off x="13158470" y="132473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88900</xdr:rowOff>
    </xdr:from>
    <xdr:to xmlns:xdr="http://schemas.openxmlformats.org/drawingml/2006/spreadsheetDrawing">
      <xdr:col>67</xdr:col>
      <xdr:colOff>101600</xdr:colOff>
      <xdr:row>79</xdr:row>
      <xdr:rowOff>19050</xdr:rowOff>
    </xdr:to>
    <xdr:sp macro="" textlink="">
      <xdr:nvSpPr>
        <xdr:cNvPr id="659" name="楕円 658"/>
        <xdr:cNvSpPr/>
      </xdr:nvSpPr>
      <xdr:spPr>
        <a:xfrm>
          <a:off x="12423140" y="13168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10160</xdr:rowOff>
    </xdr:from>
    <xdr:ext cx="249555" cy="258445"/>
    <xdr:sp macro="" textlink="">
      <xdr:nvSpPr>
        <xdr:cNvPr id="660" name="テキスト ボックス 659"/>
        <xdr:cNvSpPr txBox="1"/>
      </xdr:nvSpPr>
      <xdr:spPr>
        <a:xfrm>
          <a:off x="12354560" y="132575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1" name="正方形/長方形 660"/>
        <xdr:cNvSpPr/>
      </xdr:nvSpPr>
      <xdr:spPr>
        <a:xfrm>
          <a:off x="12115800" y="139750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140335</xdr:rowOff>
    </xdr:to>
    <xdr:sp macro="" textlink="">
      <xdr:nvSpPr>
        <xdr:cNvPr id="662" name="正方形/長方形 661"/>
        <xdr:cNvSpPr/>
      </xdr:nvSpPr>
      <xdr:spPr>
        <a:xfrm>
          <a:off x="122377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3" name="正方形/長方形 662"/>
        <xdr:cNvSpPr/>
      </xdr:nvSpPr>
      <xdr:spPr>
        <a:xfrm>
          <a:off x="122377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140335</xdr:rowOff>
    </xdr:to>
    <xdr:sp macro="" textlink="">
      <xdr:nvSpPr>
        <xdr:cNvPr id="664" name="正方形/長方形 663"/>
        <xdr:cNvSpPr/>
      </xdr:nvSpPr>
      <xdr:spPr>
        <a:xfrm>
          <a:off x="132283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5" name="正方形/長方形 664"/>
        <xdr:cNvSpPr/>
      </xdr:nvSpPr>
      <xdr:spPr>
        <a:xfrm>
          <a:off x="132283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140335</xdr:rowOff>
    </xdr:to>
    <xdr:sp macro="" textlink="">
      <xdr:nvSpPr>
        <xdr:cNvPr id="666" name="正方形/長方形 665"/>
        <xdr:cNvSpPr/>
      </xdr:nvSpPr>
      <xdr:spPr>
        <a:xfrm>
          <a:off x="1434084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7" name="正方形/長方形 666"/>
        <xdr:cNvSpPr/>
      </xdr:nvSpPr>
      <xdr:spPr>
        <a:xfrm>
          <a:off x="1434084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8" name="正方形/長方形 667"/>
        <xdr:cNvSpPr/>
      </xdr:nvSpPr>
      <xdr:spPr>
        <a:xfrm>
          <a:off x="12115800" y="14781530"/>
          <a:ext cx="456438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5425"/>
    <xdr:sp macro="" textlink="">
      <xdr:nvSpPr>
        <xdr:cNvPr id="669" name="テキスト ボックス 668"/>
        <xdr:cNvSpPr txBox="1"/>
      </xdr:nvSpPr>
      <xdr:spPr>
        <a:xfrm>
          <a:off x="12077700" y="145948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0" name="直線コネクタ 669"/>
        <xdr:cNvCxnSpPr/>
      </xdr:nvCxnSpPr>
      <xdr:spPr>
        <a:xfrm>
          <a:off x="12115800" y="17056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71" name="直線コネクタ 670"/>
        <xdr:cNvCxnSpPr/>
      </xdr:nvCxnSpPr>
      <xdr:spPr>
        <a:xfrm>
          <a:off x="12115800" y="165989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8285" cy="258445"/>
    <xdr:sp macro="" textlink="">
      <xdr:nvSpPr>
        <xdr:cNvPr id="672" name="テキスト ボックス 671"/>
        <xdr:cNvSpPr txBox="1"/>
      </xdr:nvSpPr>
      <xdr:spPr>
        <a:xfrm>
          <a:off x="11871960" y="164566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73" name="直線コネクタ 672"/>
        <xdr:cNvCxnSpPr/>
      </xdr:nvCxnSpPr>
      <xdr:spPr>
        <a:xfrm>
          <a:off x="12115800" y="161417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4995" cy="258445"/>
    <xdr:sp macro="" textlink="">
      <xdr:nvSpPr>
        <xdr:cNvPr id="674" name="テキスト ボックス 673"/>
        <xdr:cNvSpPr txBox="1"/>
      </xdr:nvSpPr>
      <xdr:spPr>
        <a:xfrm>
          <a:off x="11535410" y="159994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5" name="直線コネクタ 674"/>
        <xdr:cNvCxnSpPr/>
      </xdr:nvCxnSpPr>
      <xdr:spPr>
        <a:xfrm>
          <a:off x="12115800" y="15684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4995" cy="258445"/>
    <xdr:sp macro="" textlink="">
      <xdr:nvSpPr>
        <xdr:cNvPr id="676" name="テキスト ボックス 675"/>
        <xdr:cNvSpPr txBox="1"/>
      </xdr:nvSpPr>
      <xdr:spPr>
        <a:xfrm>
          <a:off x="11535410" y="15542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140335</xdr:rowOff>
    </xdr:from>
    <xdr:to xmlns:xdr="http://schemas.openxmlformats.org/drawingml/2006/spreadsheetDrawing">
      <xdr:col>89</xdr:col>
      <xdr:colOff>177800</xdr:colOff>
      <xdr:row>90</xdr:row>
      <xdr:rowOff>140335</xdr:rowOff>
    </xdr:to>
    <xdr:cxnSp macro="">
      <xdr:nvCxnSpPr>
        <xdr:cNvPr id="677" name="直線コネクタ 676"/>
        <xdr:cNvCxnSpPr/>
      </xdr:nvCxnSpPr>
      <xdr:spPr>
        <a:xfrm>
          <a:off x="12115800" y="152317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167640</xdr:rowOff>
    </xdr:from>
    <xdr:ext cx="594995" cy="259080"/>
    <xdr:sp macro="" textlink="">
      <xdr:nvSpPr>
        <xdr:cNvPr id="678" name="テキスト ボックス 677"/>
        <xdr:cNvSpPr txBox="1"/>
      </xdr:nvSpPr>
      <xdr:spPr>
        <a:xfrm>
          <a:off x="11535410" y="150914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9" name="直線コネクタ 678"/>
        <xdr:cNvCxnSpPr/>
      </xdr:nvCxnSpPr>
      <xdr:spPr>
        <a:xfrm>
          <a:off x="12115800" y="147815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80" name="テキスト ボックス 679"/>
        <xdr:cNvSpPr txBox="1"/>
      </xdr:nvSpPr>
      <xdr:spPr>
        <a:xfrm>
          <a:off x="11535410"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1" name="公債費グラフ枠"/>
        <xdr:cNvSpPr/>
      </xdr:nvSpPr>
      <xdr:spPr>
        <a:xfrm>
          <a:off x="12115800" y="14781530"/>
          <a:ext cx="456438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92</xdr:row>
      <xdr:rowOff>100330</xdr:rowOff>
    </xdr:from>
    <xdr:to xmlns:xdr="http://schemas.openxmlformats.org/drawingml/2006/spreadsheetDrawing">
      <xdr:col>85</xdr:col>
      <xdr:colOff>126365</xdr:colOff>
      <xdr:row>98</xdr:row>
      <xdr:rowOff>74930</xdr:rowOff>
    </xdr:to>
    <xdr:cxnSp macro="">
      <xdr:nvCxnSpPr>
        <xdr:cNvPr id="682" name="直線コネクタ 681"/>
        <xdr:cNvCxnSpPr/>
      </xdr:nvCxnSpPr>
      <xdr:spPr>
        <a:xfrm flipV="1">
          <a:off x="15885795" y="15530830"/>
          <a:ext cx="1270" cy="1003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78105</xdr:rowOff>
    </xdr:from>
    <xdr:ext cx="534670" cy="258445"/>
    <xdr:sp macro="" textlink="">
      <xdr:nvSpPr>
        <xdr:cNvPr id="683" name="公債費最小値テキスト"/>
        <xdr:cNvSpPr txBox="1"/>
      </xdr:nvSpPr>
      <xdr:spPr>
        <a:xfrm>
          <a:off x="15938500" y="165373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74930</xdr:rowOff>
    </xdr:from>
    <xdr:to xmlns:xdr="http://schemas.openxmlformats.org/drawingml/2006/spreadsheetDrawing">
      <xdr:col>86</xdr:col>
      <xdr:colOff>25400</xdr:colOff>
      <xdr:row>98</xdr:row>
      <xdr:rowOff>74930</xdr:rowOff>
    </xdr:to>
    <xdr:cxnSp macro="">
      <xdr:nvCxnSpPr>
        <xdr:cNvPr id="684" name="直線コネクタ 683"/>
        <xdr:cNvCxnSpPr/>
      </xdr:nvCxnSpPr>
      <xdr:spPr>
        <a:xfrm>
          <a:off x="15798800" y="165341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91</xdr:row>
      <xdr:rowOff>46990</xdr:rowOff>
    </xdr:from>
    <xdr:ext cx="598805" cy="259080"/>
    <xdr:sp macro="" textlink="">
      <xdr:nvSpPr>
        <xdr:cNvPr id="685" name="公債費最大値テキスト"/>
        <xdr:cNvSpPr txBox="1"/>
      </xdr:nvSpPr>
      <xdr:spPr>
        <a:xfrm>
          <a:off x="15938500" y="15306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233,582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92</xdr:row>
      <xdr:rowOff>100330</xdr:rowOff>
    </xdr:from>
    <xdr:to xmlns:xdr="http://schemas.openxmlformats.org/drawingml/2006/spreadsheetDrawing">
      <xdr:col>86</xdr:col>
      <xdr:colOff>25400</xdr:colOff>
      <xdr:row>92</xdr:row>
      <xdr:rowOff>100330</xdr:rowOff>
    </xdr:to>
    <xdr:cxnSp macro="">
      <xdr:nvCxnSpPr>
        <xdr:cNvPr id="686" name="直線コネクタ 685"/>
        <xdr:cNvCxnSpPr/>
      </xdr:nvCxnSpPr>
      <xdr:spPr>
        <a:xfrm>
          <a:off x="15798800" y="155308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152400</xdr:rowOff>
    </xdr:from>
    <xdr:to xmlns:xdr="http://schemas.openxmlformats.org/drawingml/2006/spreadsheetDrawing">
      <xdr:col>85</xdr:col>
      <xdr:colOff>127000</xdr:colOff>
      <xdr:row>97</xdr:row>
      <xdr:rowOff>156210</xdr:rowOff>
    </xdr:to>
    <xdr:cxnSp macro="">
      <xdr:nvCxnSpPr>
        <xdr:cNvPr id="687" name="直線コネクタ 686"/>
        <xdr:cNvCxnSpPr/>
      </xdr:nvCxnSpPr>
      <xdr:spPr>
        <a:xfrm>
          <a:off x="15069820" y="16440150"/>
          <a:ext cx="8178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164465</xdr:rowOff>
    </xdr:from>
    <xdr:ext cx="534670" cy="259080"/>
    <xdr:sp macro="" textlink="">
      <xdr:nvSpPr>
        <xdr:cNvPr id="688" name="公債費平均値テキスト"/>
        <xdr:cNvSpPr txBox="1"/>
      </xdr:nvSpPr>
      <xdr:spPr>
        <a:xfrm>
          <a:off x="15938500" y="161093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141605</xdr:rowOff>
    </xdr:from>
    <xdr:to xmlns:xdr="http://schemas.openxmlformats.org/drawingml/2006/spreadsheetDrawing">
      <xdr:col>85</xdr:col>
      <xdr:colOff>177800</xdr:colOff>
      <xdr:row>97</xdr:row>
      <xdr:rowOff>71755</xdr:rowOff>
    </xdr:to>
    <xdr:sp macro="" textlink="">
      <xdr:nvSpPr>
        <xdr:cNvPr id="689" name="フローチャート: 判断 688"/>
        <xdr:cNvSpPr/>
      </xdr:nvSpPr>
      <xdr:spPr>
        <a:xfrm>
          <a:off x="15836900" y="1625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152400</xdr:rowOff>
    </xdr:from>
    <xdr:to xmlns:xdr="http://schemas.openxmlformats.org/drawingml/2006/spreadsheetDrawing">
      <xdr:col>81</xdr:col>
      <xdr:colOff>50800</xdr:colOff>
      <xdr:row>97</xdr:row>
      <xdr:rowOff>156845</xdr:rowOff>
    </xdr:to>
    <xdr:cxnSp macro="">
      <xdr:nvCxnSpPr>
        <xdr:cNvPr id="690" name="直線コネクタ 689"/>
        <xdr:cNvCxnSpPr/>
      </xdr:nvCxnSpPr>
      <xdr:spPr>
        <a:xfrm flipV="1">
          <a:off x="14206220" y="16440150"/>
          <a:ext cx="8636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136525</xdr:rowOff>
    </xdr:from>
    <xdr:to xmlns:xdr="http://schemas.openxmlformats.org/drawingml/2006/spreadsheetDrawing">
      <xdr:col>81</xdr:col>
      <xdr:colOff>101600</xdr:colOff>
      <xdr:row>97</xdr:row>
      <xdr:rowOff>66675</xdr:rowOff>
    </xdr:to>
    <xdr:sp macro="" textlink="">
      <xdr:nvSpPr>
        <xdr:cNvPr id="691" name="フローチャート: 判断 690"/>
        <xdr:cNvSpPr/>
      </xdr:nvSpPr>
      <xdr:spPr>
        <a:xfrm>
          <a:off x="15019020" y="1625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83820</xdr:rowOff>
    </xdr:from>
    <xdr:ext cx="534035" cy="259080"/>
    <xdr:sp macro="" textlink="">
      <xdr:nvSpPr>
        <xdr:cNvPr id="692" name="テキスト ボックス 691"/>
        <xdr:cNvSpPr txBox="1"/>
      </xdr:nvSpPr>
      <xdr:spPr>
        <a:xfrm>
          <a:off x="14812645" y="160286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156210</xdr:rowOff>
    </xdr:from>
    <xdr:to xmlns:xdr="http://schemas.openxmlformats.org/drawingml/2006/spreadsheetDrawing">
      <xdr:col>76</xdr:col>
      <xdr:colOff>114300</xdr:colOff>
      <xdr:row>97</xdr:row>
      <xdr:rowOff>156845</xdr:rowOff>
    </xdr:to>
    <xdr:cxnSp macro="">
      <xdr:nvCxnSpPr>
        <xdr:cNvPr id="693" name="直線コネクタ 692"/>
        <xdr:cNvCxnSpPr/>
      </xdr:nvCxnSpPr>
      <xdr:spPr>
        <a:xfrm>
          <a:off x="13342620" y="16443960"/>
          <a:ext cx="8636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143510</xdr:rowOff>
    </xdr:from>
    <xdr:to xmlns:xdr="http://schemas.openxmlformats.org/drawingml/2006/spreadsheetDrawing">
      <xdr:col>76</xdr:col>
      <xdr:colOff>165100</xdr:colOff>
      <xdr:row>97</xdr:row>
      <xdr:rowOff>73025</xdr:rowOff>
    </xdr:to>
    <xdr:sp macro="" textlink="">
      <xdr:nvSpPr>
        <xdr:cNvPr id="694" name="フローチャート: 判断 693"/>
        <xdr:cNvSpPr/>
      </xdr:nvSpPr>
      <xdr:spPr>
        <a:xfrm>
          <a:off x="14155420" y="16259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90170</xdr:rowOff>
    </xdr:from>
    <xdr:ext cx="534670" cy="259080"/>
    <xdr:sp macro="" textlink="">
      <xdr:nvSpPr>
        <xdr:cNvPr id="695" name="テキスト ボックス 694"/>
        <xdr:cNvSpPr txBox="1"/>
      </xdr:nvSpPr>
      <xdr:spPr>
        <a:xfrm>
          <a:off x="13943965" y="160350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156210</xdr:rowOff>
    </xdr:from>
    <xdr:to xmlns:xdr="http://schemas.openxmlformats.org/drawingml/2006/spreadsheetDrawing">
      <xdr:col>71</xdr:col>
      <xdr:colOff>177800</xdr:colOff>
      <xdr:row>97</xdr:row>
      <xdr:rowOff>156210</xdr:rowOff>
    </xdr:to>
    <xdr:cxnSp macro="">
      <xdr:nvCxnSpPr>
        <xdr:cNvPr id="696" name="直線コネクタ 695"/>
        <xdr:cNvCxnSpPr/>
      </xdr:nvCxnSpPr>
      <xdr:spPr>
        <a:xfrm flipV="1">
          <a:off x="12473940" y="1644396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158115</xdr:rowOff>
    </xdr:from>
    <xdr:to xmlns:xdr="http://schemas.openxmlformats.org/drawingml/2006/spreadsheetDrawing">
      <xdr:col>72</xdr:col>
      <xdr:colOff>38100</xdr:colOff>
      <xdr:row>97</xdr:row>
      <xdr:rowOff>88265</xdr:rowOff>
    </xdr:to>
    <xdr:sp macro="" textlink="">
      <xdr:nvSpPr>
        <xdr:cNvPr id="697" name="フローチャート: 判断 696"/>
        <xdr:cNvSpPr/>
      </xdr:nvSpPr>
      <xdr:spPr>
        <a:xfrm>
          <a:off x="13291820" y="162744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104775</xdr:rowOff>
    </xdr:from>
    <xdr:ext cx="534035" cy="259080"/>
    <xdr:sp macro="" textlink="">
      <xdr:nvSpPr>
        <xdr:cNvPr id="698" name="テキスト ボックス 697"/>
        <xdr:cNvSpPr txBox="1"/>
      </xdr:nvSpPr>
      <xdr:spPr>
        <a:xfrm>
          <a:off x="13080365" y="160496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167005</xdr:rowOff>
    </xdr:from>
    <xdr:to xmlns:xdr="http://schemas.openxmlformats.org/drawingml/2006/spreadsheetDrawing">
      <xdr:col>67</xdr:col>
      <xdr:colOff>101600</xdr:colOff>
      <xdr:row>97</xdr:row>
      <xdr:rowOff>97790</xdr:rowOff>
    </xdr:to>
    <xdr:sp macro="" textlink="">
      <xdr:nvSpPr>
        <xdr:cNvPr id="699" name="フローチャート: 判断 698"/>
        <xdr:cNvSpPr/>
      </xdr:nvSpPr>
      <xdr:spPr>
        <a:xfrm>
          <a:off x="12423140" y="16283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113665</xdr:rowOff>
    </xdr:from>
    <xdr:ext cx="534035" cy="258445"/>
    <xdr:sp macro="" textlink="">
      <xdr:nvSpPr>
        <xdr:cNvPr id="700" name="テキスト ボックス 699"/>
        <xdr:cNvSpPr txBox="1"/>
      </xdr:nvSpPr>
      <xdr:spPr>
        <a:xfrm>
          <a:off x="12216765" y="160585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1" name="テキスト ボックス 700"/>
        <xdr:cNvSpPr txBox="1"/>
      </xdr:nvSpPr>
      <xdr:spPr>
        <a:xfrm>
          <a:off x="157022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702" name="テキスト ボックス 701"/>
        <xdr:cNvSpPr txBox="1"/>
      </xdr:nvSpPr>
      <xdr:spPr>
        <a:xfrm>
          <a:off x="148844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3" name="テキスト ボックス 702"/>
        <xdr:cNvSpPr txBox="1"/>
      </xdr:nvSpPr>
      <xdr:spPr>
        <a:xfrm>
          <a:off x="14020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4" name="テキスト ボックス 703"/>
        <xdr:cNvSpPr txBox="1"/>
      </xdr:nvSpPr>
      <xdr:spPr>
        <a:xfrm>
          <a:off x="131572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05" name="テキスト ボックス 704"/>
        <xdr:cNvSpPr txBox="1"/>
      </xdr:nvSpPr>
      <xdr:spPr>
        <a:xfrm>
          <a:off x="1228852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105410</xdr:rowOff>
    </xdr:from>
    <xdr:to xmlns:xdr="http://schemas.openxmlformats.org/drawingml/2006/spreadsheetDrawing">
      <xdr:col>85</xdr:col>
      <xdr:colOff>177800</xdr:colOff>
      <xdr:row>98</xdr:row>
      <xdr:rowOff>35560</xdr:rowOff>
    </xdr:to>
    <xdr:sp macro="" textlink="">
      <xdr:nvSpPr>
        <xdr:cNvPr id="706" name="楕円 705"/>
        <xdr:cNvSpPr/>
      </xdr:nvSpPr>
      <xdr:spPr>
        <a:xfrm>
          <a:off x="15836900" y="1639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20320</xdr:rowOff>
    </xdr:from>
    <xdr:ext cx="534670" cy="258445"/>
    <xdr:sp macro="" textlink="">
      <xdr:nvSpPr>
        <xdr:cNvPr id="707" name="公債費該当値テキスト"/>
        <xdr:cNvSpPr txBox="1"/>
      </xdr:nvSpPr>
      <xdr:spPr>
        <a:xfrm>
          <a:off x="15938500" y="163080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33,919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101600</xdr:rowOff>
    </xdr:from>
    <xdr:to xmlns:xdr="http://schemas.openxmlformats.org/drawingml/2006/spreadsheetDrawing">
      <xdr:col>81</xdr:col>
      <xdr:colOff>101600</xdr:colOff>
      <xdr:row>98</xdr:row>
      <xdr:rowOff>31750</xdr:rowOff>
    </xdr:to>
    <xdr:sp macro="" textlink="">
      <xdr:nvSpPr>
        <xdr:cNvPr id="708" name="楕円 707"/>
        <xdr:cNvSpPr/>
      </xdr:nvSpPr>
      <xdr:spPr>
        <a:xfrm>
          <a:off x="15019020" y="1638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22860</xdr:rowOff>
    </xdr:from>
    <xdr:ext cx="534035" cy="259080"/>
    <xdr:sp macro="" textlink="">
      <xdr:nvSpPr>
        <xdr:cNvPr id="709" name="テキスト ボックス 708"/>
        <xdr:cNvSpPr txBox="1"/>
      </xdr:nvSpPr>
      <xdr:spPr>
        <a:xfrm>
          <a:off x="14812645" y="164820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106045</xdr:rowOff>
    </xdr:from>
    <xdr:to xmlns:xdr="http://schemas.openxmlformats.org/drawingml/2006/spreadsheetDrawing">
      <xdr:col>76</xdr:col>
      <xdr:colOff>165100</xdr:colOff>
      <xdr:row>98</xdr:row>
      <xdr:rowOff>36195</xdr:rowOff>
    </xdr:to>
    <xdr:sp macro="" textlink="">
      <xdr:nvSpPr>
        <xdr:cNvPr id="710" name="楕円 709"/>
        <xdr:cNvSpPr/>
      </xdr:nvSpPr>
      <xdr:spPr>
        <a:xfrm>
          <a:off x="14155420" y="1639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27305</xdr:rowOff>
    </xdr:from>
    <xdr:ext cx="534670" cy="259080"/>
    <xdr:sp macro="" textlink="">
      <xdr:nvSpPr>
        <xdr:cNvPr id="711" name="テキスト ボックス 710"/>
        <xdr:cNvSpPr txBox="1"/>
      </xdr:nvSpPr>
      <xdr:spPr>
        <a:xfrm>
          <a:off x="13943965" y="164865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105410</xdr:rowOff>
    </xdr:from>
    <xdr:to xmlns:xdr="http://schemas.openxmlformats.org/drawingml/2006/spreadsheetDrawing">
      <xdr:col>72</xdr:col>
      <xdr:colOff>38100</xdr:colOff>
      <xdr:row>98</xdr:row>
      <xdr:rowOff>35560</xdr:rowOff>
    </xdr:to>
    <xdr:sp macro="" textlink="">
      <xdr:nvSpPr>
        <xdr:cNvPr id="712" name="楕円 711"/>
        <xdr:cNvSpPr/>
      </xdr:nvSpPr>
      <xdr:spPr>
        <a:xfrm>
          <a:off x="13291820" y="1639316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26670</xdr:rowOff>
    </xdr:from>
    <xdr:ext cx="534035" cy="259080"/>
    <xdr:sp macro="" textlink="">
      <xdr:nvSpPr>
        <xdr:cNvPr id="713" name="テキスト ボックス 712"/>
        <xdr:cNvSpPr txBox="1"/>
      </xdr:nvSpPr>
      <xdr:spPr>
        <a:xfrm>
          <a:off x="13080365" y="16485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105410</xdr:rowOff>
    </xdr:from>
    <xdr:to xmlns:xdr="http://schemas.openxmlformats.org/drawingml/2006/spreadsheetDrawing">
      <xdr:col>67</xdr:col>
      <xdr:colOff>101600</xdr:colOff>
      <xdr:row>98</xdr:row>
      <xdr:rowOff>35560</xdr:rowOff>
    </xdr:to>
    <xdr:sp macro="" textlink="">
      <xdr:nvSpPr>
        <xdr:cNvPr id="714" name="楕円 713"/>
        <xdr:cNvSpPr/>
      </xdr:nvSpPr>
      <xdr:spPr>
        <a:xfrm>
          <a:off x="12423140" y="1639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26670</xdr:rowOff>
    </xdr:from>
    <xdr:ext cx="534035" cy="259080"/>
    <xdr:sp macro="" textlink="">
      <xdr:nvSpPr>
        <xdr:cNvPr id="715" name="テキスト ボックス 714"/>
        <xdr:cNvSpPr txBox="1"/>
      </xdr:nvSpPr>
      <xdr:spPr>
        <a:xfrm>
          <a:off x="12216765" y="16485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6" name="正方形/長方形 715"/>
        <xdr:cNvSpPr/>
      </xdr:nvSpPr>
      <xdr:spPr>
        <a:xfrm>
          <a:off x="17800320" y="39166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140335</xdr:rowOff>
    </xdr:to>
    <xdr:sp macro="" textlink="">
      <xdr:nvSpPr>
        <xdr:cNvPr id="717" name="正方形/長方形 716"/>
        <xdr:cNvSpPr/>
      </xdr:nvSpPr>
      <xdr:spPr>
        <a:xfrm>
          <a:off x="179273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8" name="正方形/長方形 717"/>
        <xdr:cNvSpPr/>
      </xdr:nvSpPr>
      <xdr:spPr>
        <a:xfrm>
          <a:off x="179273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140335</xdr:rowOff>
    </xdr:to>
    <xdr:sp macro="" textlink="">
      <xdr:nvSpPr>
        <xdr:cNvPr id="719" name="正方形/長方形 718"/>
        <xdr:cNvSpPr/>
      </xdr:nvSpPr>
      <xdr:spPr>
        <a:xfrm>
          <a:off x="1891284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0" name="正方形/長方形 719"/>
        <xdr:cNvSpPr/>
      </xdr:nvSpPr>
      <xdr:spPr>
        <a:xfrm>
          <a:off x="1891284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140335</xdr:rowOff>
    </xdr:to>
    <xdr:sp macro="" textlink="">
      <xdr:nvSpPr>
        <xdr:cNvPr id="721" name="正方形/長方形 720"/>
        <xdr:cNvSpPr/>
      </xdr:nvSpPr>
      <xdr:spPr>
        <a:xfrm>
          <a:off x="2002536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2" name="正方形/長方形 721"/>
        <xdr:cNvSpPr/>
      </xdr:nvSpPr>
      <xdr:spPr>
        <a:xfrm>
          <a:off x="2002536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3" name="正方形/長方形 722"/>
        <xdr:cNvSpPr/>
      </xdr:nvSpPr>
      <xdr:spPr>
        <a:xfrm>
          <a:off x="17800320" y="47231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885" cy="225425"/>
    <xdr:sp macro="" textlink="">
      <xdr:nvSpPr>
        <xdr:cNvPr id="724" name="テキスト ボックス 723"/>
        <xdr:cNvSpPr txBox="1"/>
      </xdr:nvSpPr>
      <xdr:spPr>
        <a:xfrm>
          <a:off x="1776730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5" name="直線コネクタ 724"/>
        <xdr:cNvCxnSpPr/>
      </xdr:nvCxnSpPr>
      <xdr:spPr>
        <a:xfrm>
          <a:off x="17800320" y="6959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26" name="直線コネクタ 725"/>
        <xdr:cNvCxnSpPr/>
      </xdr:nvCxnSpPr>
      <xdr:spPr>
        <a:xfrm>
          <a:off x="17800320" y="66408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8920" cy="258445"/>
    <xdr:sp macro="" textlink="">
      <xdr:nvSpPr>
        <xdr:cNvPr id="727" name="テキスト ボックス 726"/>
        <xdr:cNvSpPr txBox="1"/>
      </xdr:nvSpPr>
      <xdr:spPr>
        <a:xfrm>
          <a:off x="17561560" y="650240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28" name="直線コネクタ 727"/>
        <xdr:cNvCxnSpPr/>
      </xdr:nvCxnSpPr>
      <xdr:spPr>
        <a:xfrm>
          <a:off x="17800320" y="63214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144145</xdr:rowOff>
    </xdr:from>
    <xdr:ext cx="467360" cy="258445"/>
    <xdr:sp macro="" textlink="">
      <xdr:nvSpPr>
        <xdr:cNvPr id="729" name="テキスト ボックス 728"/>
        <xdr:cNvSpPr txBox="1"/>
      </xdr:nvSpPr>
      <xdr:spPr>
        <a:xfrm>
          <a:off x="17348200" y="618299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131445</xdr:rowOff>
    </xdr:from>
    <xdr:to xmlns:xdr="http://schemas.openxmlformats.org/drawingml/2006/spreadsheetDrawing">
      <xdr:col>120</xdr:col>
      <xdr:colOff>114300</xdr:colOff>
      <xdr:row>35</xdr:row>
      <xdr:rowOff>131445</xdr:rowOff>
    </xdr:to>
    <xdr:cxnSp macro="">
      <xdr:nvCxnSpPr>
        <xdr:cNvPr id="730" name="直線コネクタ 729"/>
        <xdr:cNvCxnSpPr/>
      </xdr:nvCxnSpPr>
      <xdr:spPr>
        <a:xfrm>
          <a:off x="17800320" y="600265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160655</xdr:rowOff>
    </xdr:from>
    <xdr:ext cx="467360" cy="259080"/>
    <xdr:sp macro="" textlink="">
      <xdr:nvSpPr>
        <xdr:cNvPr id="731" name="テキスト ボックス 730"/>
        <xdr:cNvSpPr txBox="1"/>
      </xdr:nvSpPr>
      <xdr:spPr>
        <a:xfrm>
          <a:off x="17348200" y="58642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32" name="直線コネクタ 731"/>
        <xdr:cNvCxnSpPr/>
      </xdr:nvCxnSpPr>
      <xdr:spPr>
        <a:xfrm>
          <a:off x="17800320" y="56838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5715</xdr:rowOff>
    </xdr:from>
    <xdr:ext cx="467360" cy="259080"/>
    <xdr:sp macro="" textlink="">
      <xdr:nvSpPr>
        <xdr:cNvPr id="733" name="テキスト ボックス 732"/>
        <xdr:cNvSpPr txBox="1"/>
      </xdr:nvSpPr>
      <xdr:spPr>
        <a:xfrm>
          <a:off x="17348200" y="55416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34" name="直線コネクタ 733"/>
        <xdr:cNvCxnSpPr/>
      </xdr:nvCxnSpPr>
      <xdr:spPr>
        <a:xfrm>
          <a:off x="17800320" y="53651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22225</xdr:rowOff>
    </xdr:from>
    <xdr:ext cx="467360" cy="259080"/>
    <xdr:sp macro="" textlink="">
      <xdr:nvSpPr>
        <xdr:cNvPr id="735" name="テキスト ボックス 734"/>
        <xdr:cNvSpPr txBox="1"/>
      </xdr:nvSpPr>
      <xdr:spPr>
        <a:xfrm>
          <a:off x="17348200" y="52228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36" name="直線コネクタ 735"/>
        <xdr:cNvCxnSpPr/>
      </xdr:nvCxnSpPr>
      <xdr:spPr>
        <a:xfrm>
          <a:off x="17800320" y="50419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38100</xdr:rowOff>
    </xdr:from>
    <xdr:ext cx="467360" cy="259080"/>
    <xdr:sp macro="" textlink="">
      <xdr:nvSpPr>
        <xdr:cNvPr id="737" name="テキスト ボックス 736"/>
        <xdr:cNvSpPr txBox="1"/>
      </xdr:nvSpPr>
      <xdr:spPr>
        <a:xfrm>
          <a:off x="17348200" y="49034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8" name="直線コネクタ 737"/>
        <xdr:cNvCxnSpPr/>
      </xdr:nvCxnSpPr>
      <xdr:spPr>
        <a:xfrm>
          <a:off x="17800320" y="47231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67360" cy="258445"/>
    <xdr:sp macro="" textlink="">
      <xdr:nvSpPr>
        <xdr:cNvPr id="739" name="テキスト ボックス 738"/>
        <xdr:cNvSpPr txBox="1"/>
      </xdr:nvSpPr>
      <xdr:spPr>
        <a:xfrm>
          <a:off x="17348200" y="458470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0" name="諸支出金グラフ枠"/>
        <xdr:cNvSpPr/>
      </xdr:nvSpPr>
      <xdr:spPr>
        <a:xfrm>
          <a:off x="17800320" y="47231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107315</xdr:rowOff>
    </xdr:from>
    <xdr:to xmlns:xdr="http://schemas.openxmlformats.org/drawingml/2006/spreadsheetDrawing">
      <xdr:col>116</xdr:col>
      <xdr:colOff>62865</xdr:colOff>
      <xdr:row>39</xdr:row>
      <xdr:rowOff>99060</xdr:rowOff>
    </xdr:to>
    <xdr:cxnSp macro="">
      <xdr:nvCxnSpPr>
        <xdr:cNvPr id="741" name="直線コネクタ 740"/>
        <xdr:cNvCxnSpPr/>
      </xdr:nvCxnSpPr>
      <xdr:spPr>
        <a:xfrm flipV="1">
          <a:off x="21570315" y="5140325"/>
          <a:ext cx="127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102870</xdr:rowOff>
    </xdr:from>
    <xdr:ext cx="249555" cy="258445"/>
    <xdr:sp macro="" textlink="">
      <xdr:nvSpPr>
        <xdr:cNvPr id="742" name="諸支出金最小値テキスト"/>
        <xdr:cNvSpPr txBox="1"/>
      </xdr:nvSpPr>
      <xdr:spPr>
        <a:xfrm>
          <a:off x="21623020" y="66446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43" name="直線コネクタ 742"/>
        <xdr:cNvCxnSpPr/>
      </xdr:nvCxnSpPr>
      <xdr:spPr>
        <a:xfrm>
          <a:off x="21488400" y="66408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53975</xdr:rowOff>
    </xdr:from>
    <xdr:ext cx="469900" cy="258445"/>
    <xdr:sp macro="" textlink="">
      <xdr:nvSpPr>
        <xdr:cNvPr id="744" name="諸支出金最大値テキスト"/>
        <xdr:cNvSpPr txBox="1"/>
      </xdr:nvSpPr>
      <xdr:spPr>
        <a:xfrm>
          <a:off x="21623020" y="49193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4,700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107315</xdr:rowOff>
    </xdr:from>
    <xdr:to xmlns:xdr="http://schemas.openxmlformats.org/drawingml/2006/spreadsheetDrawing">
      <xdr:col>116</xdr:col>
      <xdr:colOff>152400</xdr:colOff>
      <xdr:row>30</xdr:row>
      <xdr:rowOff>107315</xdr:rowOff>
    </xdr:to>
    <xdr:cxnSp macro="">
      <xdr:nvCxnSpPr>
        <xdr:cNvPr id="745" name="直線コネクタ 744"/>
        <xdr:cNvCxnSpPr/>
      </xdr:nvCxnSpPr>
      <xdr:spPr>
        <a:xfrm>
          <a:off x="21488400" y="51403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99060</xdr:rowOff>
    </xdr:from>
    <xdr:to xmlns:xdr="http://schemas.openxmlformats.org/drawingml/2006/spreadsheetDrawing">
      <xdr:col>116</xdr:col>
      <xdr:colOff>63500</xdr:colOff>
      <xdr:row>39</xdr:row>
      <xdr:rowOff>99060</xdr:rowOff>
    </xdr:to>
    <xdr:cxnSp macro="">
      <xdr:nvCxnSpPr>
        <xdr:cNvPr id="746" name="直線コネクタ 745"/>
        <xdr:cNvCxnSpPr/>
      </xdr:nvCxnSpPr>
      <xdr:spPr>
        <a:xfrm>
          <a:off x="20759420" y="664083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8890</xdr:rowOff>
    </xdr:from>
    <xdr:ext cx="378460" cy="259080"/>
    <xdr:sp macro="" textlink="">
      <xdr:nvSpPr>
        <xdr:cNvPr id="747" name="諸支出金平均値テキスト"/>
        <xdr:cNvSpPr txBox="1"/>
      </xdr:nvSpPr>
      <xdr:spPr>
        <a:xfrm>
          <a:off x="21623020" y="638302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158750</xdr:rowOff>
    </xdr:from>
    <xdr:to xmlns:xdr="http://schemas.openxmlformats.org/drawingml/2006/spreadsheetDrawing">
      <xdr:col>116</xdr:col>
      <xdr:colOff>114300</xdr:colOff>
      <xdr:row>39</xdr:row>
      <xdr:rowOff>88265</xdr:rowOff>
    </xdr:to>
    <xdr:sp macro="" textlink="">
      <xdr:nvSpPr>
        <xdr:cNvPr id="748" name="フローチャート: 判断 747"/>
        <xdr:cNvSpPr/>
      </xdr:nvSpPr>
      <xdr:spPr>
        <a:xfrm>
          <a:off x="21521420" y="653288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99060</xdr:rowOff>
    </xdr:from>
    <xdr:to xmlns:xdr="http://schemas.openxmlformats.org/drawingml/2006/spreadsheetDrawing">
      <xdr:col>111</xdr:col>
      <xdr:colOff>177800</xdr:colOff>
      <xdr:row>39</xdr:row>
      <xdr:rowOff>99060</xdr:rowOff>
    </xdr:to>
    <xdr:cxnSp macro="">
      <xdr:nvCxnSpPr>
        <xdr:cNvPr id="749" name="直線コネクタ 748"/>
        <xdr:cNvCxnSpPr/>
      </xdr:nvCxnSpPr>
      <xdr:spPr>
        <a:xfrm>
          <a:off x="19890740" y="664083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39</xdr:row>
      <xdr:rowOff>26035</xdr:rowOff>
    </xdr:from>
    <xdr:to xmlns:xdr="http://schemas.openxmlformats.org/drawingml/2006/spreadsheetDrawing">
      <xdr:col>112</xdr:col>
      <xdr:colOff>38100</xdr:colOff>
      <xdr:row>39</xdr:row>
      <xdr:rowOff>127635</xdr:rowOff>
    </xdr:to>
    <xdr:sp macro="" textlink="">
      <xdr:nvSpPr>
        <xdr:cNvPr id="750" name="フローチャート: 判断 749"/>
        <xdr:cNvSpPr/>
      </xdr:nvSpPr>
      <xdr:spPr>
        <a:xfrm>
          <a:off x="20708620" y="656780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37</xdr:row>
      <xdr:rowOff>144145</xdr:rowOff>
    </xdr:from>
    <xdr:ext cx="313690" cy="258445"/>
    <xdr:sp macro="" textlink="">
      <xdr:nvSpPr>
        <xdr:cNvPr id="751" name="テキスト ボックス 750"/>
        <xdr:cNvSpPr txBox="1"/>
      </xdr:nvSpPr>
      <xdr:spPr>
        <a:xfrm>
          <a:off x="20602575" y="635063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52" name="直線コネクタ 751"/>
        <xdr:cNvCxnSpPr/>
      </xdr:nvCxnSpPr>
      <xdr:spPr>
        <a:xfrm>
          <a:off x="19027140" y="664083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27305</xdr:rowOff>
    </xdr:from>
    <xdr:to xmlns:xdr="http://schemas.openxmlformats.org/drawingml/2006/spreadsheetDrawing">
      <xdr:col>107</xdr:col>
      <xdr:colOff>101600</xdr:colOff>
      <xdr:row>39</xdr:row>
      <xdr:rowOff>128905</xdr:rowOff>
    </xdr:to>
    <xdr:sp macro="" textlink="">
      <xdr:nvSpPr>
        <xdr:cNvPr id="753" name="フローチャート: 判断 752"/>
        <xdr:cNvSpPr/>
      </xdr:nvSpPr>
      <xdr:spPr>
        <a:xfrm>
          <a:off x="1983994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145415</xdr:rowOff>
    </xdr:from>
    <xdr:ext cx="313690" cy="258445"/>
    <xdr:sp macro="" textlink="">
      <xdr:nvSpPr>
        <xdr:cNvPr id="754" name="テキスト ボックス 753"/>
        <xdr:cNvSpPr txBox="1"/>
      </xdr:nvSpPr>
      <xdr:spPr>
        <a:xfrm>
          <a:off x="19738975" y="635190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99060</xdr:rowOff>
    </xdr:from>
    <xdr:to xmlns:xdr="http://schemas.openxmlformats.org/drawingml/2006/spreadsheetDrawing">
      <xdr:col>102</xdr:col>
      <xdr:colOff>114300</xdr:colOff>
      <xdr:row>39</xdr:row>
      <xdr:rowOff>99060</xdr:rowOff>
    </xdr:to>
    <xdr:cxnSp macro="">
      <xdr:nvCxnSpPr>
        <xdr:cNvPr id="755" name="直線コネクタ 754"/>
        <xdr:cNvCxnSpPr/>
      </xdr:nvCxnSpPr>
      <xdr:spPr>
        <a:xfrm>
          <a:off x="18163540" y="664083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10795</xdr:rowOff>
    </xdr:from>
    <xdr:to xmlns:xdr="http://schemas.openxmlformats.org/drawingml/2006/spreadsheetDrawing">
      <xdr:col>102</xdr:col>
      <xdr:colOff>165100</xdr:colOff>
      <xdr:row>39</xdr:row>
      <xdr:rowOff>112395</xdr:rowOff>
    </xdr:to>
    <xdr:sp macro="" textlink="">
      <xdr:nvSpPr>
        <xdr:cNvPr id="756" name="フローチャート: 判断 755"/>
        <xdr:cNvSpPr/>
      </xdr:nvSpPr>
      <xdr:spPr>
        <a:xfrm>
          <a:off x="18976340" y="655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128905</xdr:rowOff>
    </xdr:from>
    <xdr:ext cx="378460" cy="258445"/>
    <xdr:sp macro="" textlink="">
      <xdr:nvSpPr>
        <xdr:cNvPr id="757" name="テキスト ボックス 756"/>
        <xdr:cNvSpPr txBox="1"/>
      </xdr:nvSpPr>
      <xdr:spPr>
        <a:xfrm>
          <a:off x="18842990" y="63353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33655</xdr:rowOff>
    </xdr:from>
    <xdr:to xmlns:xdr="http://schemas.openxmlformats.org/drawingml/2006/spreadsheetDrawing">
      <xdr:col>98</xdr:col>
      <xdr:colOff>38100</xdr:colOff>
      <xdr:row>39</xdr:row>
      <xdr:rowOff>135255</xdr:rowOff>
    </xdr:to>
    <xdr:sp macro="" textlink="">
      <xdr:nvSpPr>
        <xdr:cNvPr id="758" name="フローチャート: 判断 757"/>
        <xdr:cNvSpPr/>
      </xdr:nvSpPr>
      <xdr:spPr>
        <a:xfrm>
          <a:off x="18112740" y="657542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37</xdr:row>
      <xdr:rowOff>151765</xdr:rowOff>
    </xdr:from>
    <xdr:ext cx="313690" cy="259080"/>
    <xdr:sp macro="" textlink="">
      <xdr:nvSpPr>
        <xdr:cNvPr id="759" name="テキスト ボックス 758"/>
        <xdr:cNvSpPr txBox="1"/>
      </xdr:nvSpPr>
      <xdr:spPr>
        <a:xfrm>
          <a:off x="18006695" y="63582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1365" cy="259080"/>
    <xdr:sp macro="" textlink="">
      <xdr:nvSpPr>
        <xdr:cNvPr id="760" name="テキスト ボックス 759"/>
        <xdr:cNvSpPr txBox="1"/>
      </xdr:nvSpPr>
      <xdr:spPr>
        <a:xfrm>
          <a:off x="213868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1" name="テキスト ボックス 760"/>
        <xdr:cNvSpPr txBox="1"/>
      </xdr:nvSpPr>
      <xdr:spPr>
        <a:xfrm>
          <a:off x="205740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1365" cy="259080"/>
    <xdr:sp macro="" textlink="">
      <xdr:nvSpPr>
        <xdr:cNvPr id="762" name="テキスト ボックス 761"/>
        <xdr:cNvSpPr txBox="1"/>
      </xdr:nvSpPr>
      <xdr:spPr>
        <a:xfrm>
          <a:off x="1970532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3" name="テキスト ボックス 762"/>
        <xdr:cNvSpPr txBox="1"/>
      </xdr:nvSpPr>
      <xdr:spPr>
        <a:xfrm>
          <a:off x="188417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4" name="テキスト ボックス 763"/>
        <xdr:cNvSpPr txBox="1"/>
      </xdr:nvSpPr>
      <xdr:spPr>
        <a:xfrm>
          <a:off x="179781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65" name="楕円 764"/>
        <xdr:cNvSpPr/>
      </xdr:nvSpPr>
      <xdr:spPr>
        <a:xfrm>
          <a:off x="2152142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136525</xdr:rowOff>
    </xdr:from>
    <xdr:ext cx="249555" cy="259080"/>
    <xdr:sp macro="" textlink="">
      <xdr:nvSpPr>
        <xdr:cNvPr id="766" name="諸支出金該当値テキスト"/>
        <xdr:cNvSpPr txBox="1"/>
      </xdr:nvSpPr>
      <xdr:spPr>
        <a:xfrm>
          <a:off x="21623020" y="651065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48260</xdr:rowOff>
    </xdr:from>
    <xdr:to xmlns:xdr="http://schemas.openxmlformats.org/drawingml/2006/spreadsheetDrawing">
      <xdr:col>112</xdr:col>
      <xdr:colOff>38100</xdr:colOff>
      <xdr:row>39</xdr:row>
      <xdr:rowOff>149860</xdr:rowOff>
    </xdr:to>
    <xdr:sp macro="" textlink="">
      <xdr:nvSpPr>
        <xdr:cNvPr id="767" name="楕円 766"/>
        <xdr:cNvSpPr/>
      </xdr:nvSpPr>
      <xdr:spPr>
        <a:xfrm>
          <a:off x="20708620" y="65900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140970</xdr:rowOff>
    </xdr:from>
    <xdr:ext cx="248920" cy="258445"/>
    <xdr:sp macro="" textlink="">
      <xdr:nvSpPr>
        <xdr:cNvPr id="768" name="テキスト ボックス 767"/>
        <xdr:cNvSpPr txBox="1"/>
      </xdr:nvSpPr>
      <xdr:spPr>
        <a:xfrm>
          <a:off x="20634960" y="668274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69" name="楕円 768"/>
        <xdr:cNvSpPr/>
      </xdr:nvSpPr>
      <xdr:spPr>
        <a:xfrm>
          <a:off x="1983994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49555" cy="258445"/>
    <xdr:sp macro="" textlink="">
      <xdr:nvSpPr>
        <xdr:cNvPr id="770" name="テキスト ボックス 769"/>
        <xdr:cNvSpPr txBox="1"/>
      </xdr:nvSpPr>
      <xdr:spPr>
        <a:xfrm>
          <a:off x="19771360"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71" name="楕円 770"/>
        <xdr:cNvSpPr/>
      </xdr:nvSpPr>
      <xdr:spPr>
        <a:xfrm>
          <a:off x="1897634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140970</xdr:rowOff>
    </xdr:from>
    <xdr:ext cx="249555" cy="258445"/>
    <xdr:sp macro="" textlink="">
      <xdr:nvSpPr>
        <xdr:cNvPr id="772" name="テキスト ボックス 771"/>
        <xdr:cNvSpPr txBox="1"/>
      </xdr:nvSpPr>
      <xdr:spPr>
        <a:xfrm>
          <a:off x="18907760"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73" name="楕円 772"/>
        <xdr:cNvSpPr/>
      </xdr:nvSpPr>
      <xdr:spPr>
        <a:xfrm>
          <a:off x="18112740" y="65900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48920" cy="258445"/>
    <xdr:sp macro="" textlink="">
      <xdr:nvSpPr>
        <xdr:cNvPr id="774" name="テキスト ボックス 773"/>
        <xdr:cNvSpPr txBox="1"/>
      </xdr:nvSpPr>
      <xdr:spPr>
        <a:xfrm>
          <a:off x="18039080" y="668274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5" name="正方形/長方形 774"/>
        <xdr:cNvSpPr/>
      </xdr:nvSpPr>
      <xdr:spPr>
        <a:xfrm>
          <a:off x="17800320" y="72694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140335</xdr:rowOff>
    </xdr:to>
    <xdr:sp macro="" textlink="">
      <xdr:nvSpPr>
        <xdr:cNvPr id="776" name="正方形/長方形 775"/>
        <xdr:cNvSpPr/>
      </xdr:nvSpPr>
      <xdr:spPr>
        <a:xfrm>
          <a:off x="179273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7" name="正方形/長方形 776"/>
        <xdr:cNvSpPr/>
      </xdr:nvSpPr>
      <xdr:spPr>
        <a:xfrm>
          <a:off x="179273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140335</xdr:rowOff>
    </xdr:to>
    <xdr:sp macro="" textlink="">
      <xdr:nvSpPr>
        <xdr:cNvPr id="778" name="正方形/長方形 777"/>
        <xdr:cNvSpPr/>
      </xdr:nvSpPr>
      <xdr:spPr>
        <a:xfrm>
          <a:off x="1891284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9" name="正方形/長方形 778"/>
        <xdr:cNvSpPr/>
      </xdr:nvSpPr>
      <xdr:spPr>
        <a:xfrm>
          <a:off x="1891284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140335</xdr:rowOff>
    </xdr:to>
    <xdr:sp macro="" textlink="">
      <xdr:nvSpPr>
        <xdr:cNvPr id="780" name="正方形/長方形 779"/>
        <xdr:cNvSpPr/>
      </xdr:nvSpPr>
      <xdr:spPr>
        <a:xfrm>
          <a:off x="2002536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1" name="正方形/長方形 780"/>
        <xdr:cNvSpPr/>
      </xdr:nvSpPr>
      <xdr:spPr>
        <a:xfrm>
          <a:off x="2002536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2" name="正方形/長方形 781"/>
        <xdr:cNvSpPr/>
      </xdr:nvSpPr>
      <xdr:spPr>
        <a:xfrm>
          <a:off x="17800320" y="80759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885" cy="225425"/>
    <xdr:sp macro="" textlink="">
      <xdr:nvSpPr>
        <xdr:cNvPr id="783" name="テキスト ボックス 782"/>
        <xdr:cNvSpPr txBox="1"/>
      </xdr:nvSpPr>
      <xdr:spPr>
        <a:xfrm>
          <a:off x="1776730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4" name="直線コネクタ 783"/>
        <xdr:cNvCxnSpPr/>
      </xdr:nvCxnSpPr>
      <xdr:spPr>
        <a:xfrm>
          <a:off x="17800320" y="10312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140335</xdr:rowOff>
    </xdr:from>
    <xdr:to xmlns:xdr="http://schemas.openxmlformats.org/drawingml/2006/spreadsheetDrawing">
      <xdr:col>120</xdr:col>
      <xdr:colOff>114300</xdr:colOff>
      <xdr:row>54</xdr:row>
      <xdr:rowOff>140335</xdr:rowOff>
    </xdr:to>
    <xdr:cxnSp macro="">
      <xdr:nvCxnSpPr>
        <xdr:cNvPr id="785" name="直線コネクタ 784"/>
        <xdr:cNvCxnSpPr/>
      </xdr:nvCxnSpPr>
      <xdr:spPr>
        <a:xfrm>
          <a:off x="17800320" y="91967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167640</xdr:rowOff>
    </xdr:from>
    <xdr:ext cx="248920" cy="259080"/>
    <xdr:sp macro="" textlink="">
      <xdr:nvSpPr>
        <xdr:cNvPr id="786" name="テキスト ボックス 785"/>
        <xdr:cNvSpPr txBox="1"/>
      </xdr:nvSpPr>
      <xdr:spPr>
        <a:xfrm>
          <a:off x="17561560" y="90563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7" name="直線コネクタ 786"/>
        <xdr:cNvCxnSpPr/>
      </xdr:nvCxnSpPr>
      <xdr:spPr>
        <a:xfrm>
          <a:off x="17800320" y="8075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8920" cy="258445"/>
    <xdr:sp macro="" textlink="">
      <xdr:nvSpPr>
        <xdr:cNvPr id="788" name="テキスト ボックス 787"/>
        <xdr:cNvSpPr txBox="1"/>
      </xdr:nvSpPr>
      <xdr:spPr>
        <a:xfrm>
          <a:off x="17561560" y="793750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9" name="前年度繰上充用金グラフ枠"/>
        <xdr:cNvSpPr/>
      </xdr:nvSpPr>
      <xdr:spPr>
        <a:xfrm>
          <a:off x="17800320" y="80759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140335</xdr:rowOff>
    </xdr:from>
    <xdr:to xmlns:xdr="http://schemas.openxmlformats.org/drawingml/2006/spreadsheetDrawing">
      <xdr:col>116</xdr:col>
      <xdr:colOff>62865</xdr:colOff>
      <xdr:row>54</xdr:row>
      <xdr:rowOff>140335</xdr:rowOff>
    </xdr:to>
    <xdr:cxnSp macro="">
      <xdr:nvCxnSpPr>
        <xdr:cNvPr id="790" name="直線コネクタ 789"/>
        <xdr:cNvCxnSpPr/>
      </xdr:nvCxnSpPr>
      <xdr:spPr>
        <a:xfrm>
          <a:off x="21570315" y="919670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8445"/>
    <xdr:sp macro="" textlink="">
      <xdr:nvSpPr>
        <xdr:cNvPr id="791" name="前年度繰上充用金最小値テキスト"/>
        <xdr:cNvSpPr txBox="1"/>
      </xdr:nvSpPr>
      <xdr:spPr>
        <a:xfrm>
          <a:off x="2162302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140335</xdr:rowOff>
    </xdr:from>
    <xdr:to xmlns:xdr="http://schemas.openxmlformats.org/drawingml/2006/spreadsheetDrawing">
      <xdr:col>116</xdr:col>
      <xdr:colOff>152400</xdr:colOff>
      <xdr:row>54</xdr:row>
      <xdr:rowOff>140335</xdr:rowOff>
    </xdr:to>
    <xdr:cxnSp macro="">
      <xdr:nvCxnSpPr>
        <xdr:cNvPr id="792" name="直線コネクタ 791"/>
        <xdr:cNvCxnSpPr/>
      </xdr:nvCxnSpPr>
      <xdr:spPr>
        <a:xfrm>
          <a:off x="21488400" y="91967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8445"/>
    <xdr:sp macro="" textlink="">
      <xdr:nvSpPr>
        <xdr:cNvPr id="793" name="前年度繰上充用金最大値テキスト"/>
        <xdr:cNvSpPr txBox="1"/>
      </xdr:nvSpPr>
      <xdr:spPr>
        <a:xfrm>
          <a:off x="21623020" y="88988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140335</xdr:rowOff>
    </xdr:from>
    <xdr:to xmlns:xdr="http://schemas.openxmlformats.org/drawingml/2006/spreadsheetDrawing">
      <xdr:col>116</xdr:col>
      <xdr:colOff>152400</xdr:colOff>
      <xdr:row>54</xdr:row>
      <xdr:rowOff>140335</xdr:rowOff>
    </xdr:to>
    <xdr:cxnSp macro="">
      <xdr:nvCxnSpPr>
        <xdr:cNvPr id="794" name="直線コネクタ 793"/>
        <xdr:cNvCxnSpPr/>
      </xdr:nvCxnSpPr>
      <xdr:spPr>
        <a:xfrm>
          <a:off x="21488400" y="91967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140335</xdr:rowOff>
    </xdr:from>
    <xdr:to xmlns:xdr="http://schemas.openxmlformats.org/drawingml/2006/spreadsheetDrawing">
      <xdr:col>116</xdr:col>
      <xdr:colOff>63500</xdr:colOff>
      <xdr:row>54</xdr:row>
      <xdr:rowOff>140335</xdr:rowOff>
    </xdr:to>
    <xdr:cxnSp macro="">
      <xdr:nvCxnSpPr>
        <xdr:cNvPr id="795" name="直線コネクタ 794"/>
        <xdr:cNvCxnSpPr/>
      </xdr:nvCxnSpPr>
      <xdr:spPr>
        <a:xfrm>
          <a:off x="20759420" y="919670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6" name="前年度繰上充用金平均値テキスト"/>
        <xdr:cNvSpPr txBox="1"/>
      </xdr:nvSpPr>
      <xdr:spPr>
        <a:xfrm>
          <a:off x="21623020" y="912368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7" name="フローチャート: 判断 796"/>
        <xdr:cNvSpPr/>
      </xdr:nvSpPr>
      <xdr:spPr>
        <a:xfrm>
          <a:off x="2152142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140335</xdr:rowOff>
    </xdr:from>
    <xdr:to xmlns:xdr="http://schemas.openxmlformats.org/drawingml/2006/spreadsheetDrawing">
      <xdr:col>111</xdr:col>
      <xdr:colOff>177800</xdr:colOff>
      <xdr:row>54</xdr:row>
      <xdr:rowOff>140335</xdr:rowOff>
    </xdr:to>
    <xdr:cxnSp macro="">
      <xdr:nvCxnSpPr>
        <xdr:cNvPr id="798" name="直線コネクタ 797"/>
        <xdr:cNvCxnSpPr/>
      </xdr:nvCxnSpPr>
      <xdr:spPr>
        <a:xfrm>
          <a:off x="19890740" y="9196705"/>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9" name="フローチャート: 判断 798"/>
        <xdr:cNvSpPr/>
      </xdr:nvSpPr>
      <xdr:spPr>
        <a:xfrm>
          <a:off x="20708620" y="914527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920" cy="258445"/>
    <xdr:sp macro="" textlink="">
      <xdr:nvSpPr>
        <xdr:cNvPr id="800" name="テキスト ボックス 799"/>
        <xdr:cNvSpPr txBox="1"/>
      </xdr:nvSpPr>
      <xdr:spPr>
        <a:xfrm>
          <a:off x="20634960" y="923417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140335</xdr:rowOff>
    </xdr:from>
    <xdr:to xmlns:xdr="http://schemas.openxmlformats.org/drawingml/2006/spreadsheetDrawing">
      <xdr:col>107</xdr:col>
      <xdr:colOff>50800</xdr:colOff>
      <xdr:row>54</xdr:row>
      <xdr:rowOff>140335</xdr:rowOff>
    </xdr:to>
    <xdr:cxnSp macro="">
      <xdr:nvCxnSpPr>
        <xdr:cNvPr id="801" name="直線コネクタ 800"/>
        <xdr:cNvCxnSpPr/>
      </xdr:nvCxnSpPr>
      <xdr:spPr>
        <a:xfrm>
          <a:off x="19027140" y="919670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2" name="フローチャート: 判断 801"/>
        <xdr:cNvSpPr/>
      </xdr:nvSpPr>
      <xdr:spPr>
        <a:xfrm>
          <a:off x="1983994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9555" cy="258445"/>
    <xdr:sp macro="" textlink="">
      <xdr:nvSpPr>
        <xdr:cNvPr id="803" name="テキスト ボックス 802"/>
        <xdr:cNvSpPr txBox="1"/>
      </xdr:nvSpPr>
      <xdr:spPr>
        <a:xfrm>
          <a:off x="1977136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140335</xdr:rowOff>
    </xdr:from>
    <xdr:to xmlns:xdr="http://schemas.openxmlformats.org/drawingml/2006/spreadsheetDrawing">
      <xdr:col>102</xdr:col>
      <xdr:colOff>114300</xdr:colOff>
      <xdr:row>54</xdr:row>
      <xdr:rowOff>140335</xdr:rowOff>
    </xdr:to>
    <xdr:cxnSp macro="">
      <xdr:nvCxnSpPr>
        <xdr:cNvPr id="804" name="直線コネクタ 803"/>
        <xdr:cNvCxnSpPr/>
      </xdr:nvCxnSpPr>
      <xdr:spPr>
        <a:xfrm>
          <a:off x="18163540" y="919670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5" name="フローチャート: 判断 804"/>
        <xdr:cNvSpPr/>
      </xdr:nvSpPr>
      <xdr:spPr>
        <a:xfrm>
          <a:off x="1897634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9555" cy="258445"/>
    <xdr:sp macro="" textlink="">
      <xdr:nvSpPr>
        <xdr:cNvPr id="806" name="テキスト ボックス 805"/>
        <xdr:cNvSpPr txBox="1"/>
      </xdr:nvSpPr>
      <xdr:spPr>
        <a:xfrm>
          <a:off x="1890776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7" name="フローチャート: 判断 806"/>
        <xdr:cNvSpPr/>
      </xdr:nvSpPr>
      <xdr:spPr>
        <a:xfrm>
          <a:off x="18112740" y="914527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920" cy="258445"/>
    <xdr:sp macro="" textlink="">
      <xdr:nvSpPr>
        <xdr:cNvPr id="808" name="テキスト ボックス 807"/>
        <xdr:cNvSpPr txBox="1"/>
      </xdr:nvSpPr>
      <xdr:spPr>
        <a:xfrm>
          <a:off x="18039080" y="923417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1365" cy="259080"/>
    <xdr:sp macro="" textlink="">
      <xdr:nvSpPr>
        <xdr:cNvPr id="809" name="テキスト ボックス 808"/>
        <xdr:cNvSpPr txBox="1"/>
      </xdr:nvSpPr>
      <xdr:spPr>
        <a:xfrm>
          <a:off x="213868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0" name="テキスト ボックス 809"/>
        <xdr:cNvSpPr txBox="1"/>
      </xdr:nvSpPr>
      <xdr:spPr>
        <a:xfrm>
          <a:off x="205740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1365" cy="259080"/>
    <xdr:sp macro="" textlink="">
      <xdr:nvSpPr>
        <xdr:cNvPr id="811" name="テキスト ボックス 810"/>
        <xdr:cNvSpPr txBox="1"/>
      </xdr:nvSpPr>
      <xdr:spPr>
        <a:xfrm>
          <a:off x="1970532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2" name="テキスト ボックス 811"/>
        <xdr:cNvSpPr txBox="1"/>
      </xdr:nvSpPr>
      <xdr:spPr>
        <a:xfrm>
          <a:off x="188417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3" name="テキスト ボックス 812"/>
        <xdr:cNvSpPr txBox="1"/>
      </xdr:nvSpPr>
      <xdr:spPr>
        <a:xfrm>
          <a:off x="179781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4" name="楕円 813"/>
        <xdr:cNvSpPr/>
      </xdr:nvSpPr>
      <xdr:spPr>
        <a:xfrm>
          <a:off x="2152142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8445"/>
    <xdr:sp macro="" textlink="">
      <xdr:nvSpPr>
        <xdr:cNvPr id="815" name="前年度繰上充用金該当値テキスト"/>
        <xdr:cNvSpPr txBox="1"/>
      </xdr:nvSpPr>
      <xdr:spPr>
        <a:xfrm>
          <a:off x="21623020" y="90131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6" name="楕円 815"/>
        <xdr:cNvSpPr/>
      </xdr:nvSpPr>
      <xdr:spPr>
        <a:xfrm>
          <a:off x="20708620" y="914527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8920" cy="258445"/>
    <xdr:sp macro="" textlink="">
      <xdr:nvSpPr>
        <xdr:cNvPr id="817" name="テキスト ボックス 816"/>
        <xdr:cNvSpPr txBox="1"/>
      </xdr:nvSpPr>
      <xdr:spPr>
        <a:xfrm>
          <a:off x="20634960" y="89242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8" name="楕円 817"/>
        <xdr:cNvSpPr/>
      </xdr:nvSpPr>
      <xdr:spPr>
        <a:xfrm>
          <a:off x="1983994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9555" cy="258445"/>
    <xdr:sp macro="" textlink="">
      <xdr:nvSpPr>
        <xdr:cNvPr id="819" name="テキスト ボックス 818"/>
        <xdr:cNvSpPr txBox="1"/>
      </xdr:nvSpPr>
      <xdr:spPr>
        <a:xfrm>
          <a:off x="1977136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0" name="楕円 819"/>
        <xdr:cNvSpPr/>
      </xdr:nvSpPr>
      <xdr:spPr>
        <a:xfrm>
          <a:off x="1897634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9555" cy="258445"/>
    <xdr:sp macro="" textlink="">
      <xdr:nvSpPr>
        <xdr:cNvPr id="821" name="テキスト ボックス 820"/>
        <xdr:cNvSpPr txBox="1"/>
      </xdr:nvSpPr>
      <xdr:spPr>
        <a:xfrm>
          <a:off x="1890776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2" name="楕円 821"/>
        <xdr:cNvSpPr/>
      </xdr:nvSpPr>
      <xdr:spPr>
        <a:xfrm>
          <a:off x="18112740" y="914527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8920" cy="258445"/>
    <xdr:sp macro="" textlink="">
      <xdr:nvSpPr>
        <xdr:cNvPr id="823" name="テキスト ボックス 822"/>
        <xdr:cNvSpPr txBox="1"/>
      </xdr:nvSpPr>
      <xdr:spPr>
        <a:xfrm>
          <a:off x="18039080" y="89242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4" name="正方形/長方形 823"/>
        <xdr:cNvSpPr/>
      </xdr:nvSpPr>
      <xdr:spPr>
        <a:xfrm>
          <a:off x="741680" y="17437100"/>
          <a:ext cx="216230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5" name="正方形/長方形 824"/>
        <xdr:cNvSpPr/>
      </xdr:nvSpPr>
      <xdr:spPr>
        <a:xfrm>
          <a:off x="741680" y="175006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6" name="テキスト ボックス 825"/>
        <xdr:cNvSpPr txBox="1"/>
      </xdr:nvSpPr>
      <xdr:spPr>
        <a:xfrm>
          <a:off x="767080" y="17754600"/>
          <a:ext cx="215722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教育費については、多目的屋内運動場整備事業</a:t>
          </a:r>
          <a:r>
            <a:rPr kumimoji="1" lang="ja-JP" altLang="en-US" sz="1100">
              <a:solidFill>
                <a:schemeClr val="dk1"/>
              </a:solidFill>
              <a:effectLst/>
              <a:latin typeface="+mn-lt"/>
              <a:ea typeface="+mn-ea"/>
              <a:cs typeface="+mn-cs"/>
            </a:rPr>
            <a:t>等の大型事業が完了したことにより減少傾向にあるが、引き続き町内小中学校の建替え等の</a:t>
          </a:r>
          <a:r>
            <a:rPr kumimoji="1" lang="ja-JP" altLang="ja-JP" sz="1100">
              <a:solidFill>
                <a:schemeClr val="dk1"/>
              </a:solidFill>
              <a:effectLst/>
              <a:latin typeface="+mn-lt"/>
              <a:ea typeface="+mn-ea"/>
              <a:cs typeface="+mn-cs"/>
            </a:rPr>
            <a:t>大型事業</a:t>
          </a:r>
          <a:r>
            <a:rPr kumimoji="1" lang="ja-JP" altLang="en-US" sz="1100">
              <a:solidFill>
                <a:schemeClr val="dk1"/>
              </a:solidFill>
              <a:effectLst/>
              <a:latin typeface="+mn-lt"/>
              <a:ea typeface="+mn-ea"/>
              <a:cs typeface="+mn-cs"/>
            </a:rPr>
            <a:t>の影響及び町独自の通学費援助、学習塾委託事業等により類似団体と比較し高い傾向にある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民生費については、</a:t>
          </a:r>
          <a:r>
            <a:rPr kumimoji="1" lang="ja-JP" altLang="en-US" sz="1100">
              <a:solidFill>
                <a:schemeClr val="dk1"/>
              </a:solidFill>
              <a:effectLst/>
              <a:latin typeface="+mn-lt"/>
              <a:ea typeface="+mn-ea"/>
              <a:cs typeface="+mn-cs"/>
            </a:rPr>
            <a:t>住民</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人あたり</a:t>
          </a:r>
          <a:r>
            <a:rPr kumimoji="1" lang="en-US" altLang="ja-JP" sz="1100">
              <a:solidFill>
                <a:schemeClr val="dk1"/>
              </a:solidFill>
              <a:effectLst/>
              <a:latin typeface="+mn-lt"/>
              <a:ea typeface="+mn-ea"/>
              <a:cs typeface="+mn-cs"/>
            </a:rPr>
            <a:t>250,352</a:t>
          </a:r>
          <a:r>
            <a:rPr kumimoji="1" lang="ja-JP" altLang="en-US" sz="1100">
              <a:solidFill>
                <a:schemeClr val="dk1"/>
              </a:solidFill>
              <a:effectLst/>
              <a:latin typeface="+mn-lt"/>
              <a:ea typeface="+mn-ea"/>
              <a:cs typeface="+mn-cs"/>
            </a:rPr>
            <a:t>円となっており、類似団体と比較し高止まりしているのは、金武町独自に敬老祝金・高齢者祝金・虫歯予防奨励金・出産祝金等の施策を展開していることが主な要因となっている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商工費については、</a:t>
          </a:r>
          <a:r>
            <a:rPr kumimoji="1" lang="ja-JP" altLang="en-US" sz="1100">
              <a:solidFill>
                <a:schemeClr val="dk1"/>
              </a:solidFill>
              <a:effectLst/>
              <a:latin typeface="+mn-lt"/>
              <a:ea typeface="+mn-ea"/>
              <a:cs typeface="+mn-cs"/>
            </a:rPr>
            <a:t>町独自に商工会及び観光協会への補助、プロスポーツ受け入れ事業等の観光施策を推進していることから類似団体と比較し高い傾向にある。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742315</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6135" y="10066655"/>
          <a:ext cx="695325"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6135" y="10811510"/>
          <a:ext cx="695325"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6135" y="11800840"/>
          <a:ext cx="6953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637540</xdr:colOff>
      <xdr:row>48</xdr:row>
      <xdr:rowOff>466090</xdr:rowOff>
    </xdr:to>
    <xdr:sp macro="" textlink="">
      <xdr:nvSpPr>
        <xdr:cNvPr id="6" name="Oval 5"/>
        <xdr:cNvSpPr>
          <a:spLocks noChangeArrowheads="1"/>
        </xdr:cNvSpPr>
      </xdr:nvSpPr>
      <xdr:spPr>
        <a:xfrm>
          <a:off x="1073785" y="11706225"/>
          <a:ext cx="189865"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324485</xdr:colOff>
      <xdr:row>45</xdr:row>
      <xdr:rowOff>10160</xdr:rowOff>
    </xdr:from>
    <xdr:to xmlns:xdr="http://schemas.openxmlformats.org/drawingml/2006/spreadsheetDrawing">
      <xdr:col>15</xdr:col>
      <xdr:colOff>723900</xdr:colOff>
      <xdr:row>49</xdr:row>
      <xdr:rowOff>0</xdr:rowOff>
    </xdr:to>
    <xdr:sp macro="" textlink="">
      <xdr:nvSpPr>
        <xdr:cNvPr id="7" name="Rectangle 6"/>
        <xdr:cNvSpPr>
          <a:spLocks noChangeArrowheads="1"/>
        </xdr:cNvSpPr>
      </xdr:nvSpPr>
      <xdr:spPr>
        <a:xfrm>
          <a:off x="11003280" y="9601835"/>
          <a:ext cx="598424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324485</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1003280" y="9601835"/>
          <a:ext cx="89725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4278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6110" y="9591675"/>
          <a:ext cx="446786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90480" y="285750"/>
          <a:ext cx="25387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219710</xdr:colOff>
      <xdr:row>1</xdr:row>
      <xdr:rowOff>76200</xdr:rowOff>
    </xdr:from>
    <xdr:to xmlns:xdr="http://schemas.openxmlformats.org/drawingml/2006/spreadsheetDrawing">
      <xdr:col>15</xdr:col>
      <xdr:colOff>685800</xdr:colOff>
      <xdr:row>3</xdr:row>
      <xdr:rowOff>76200</xdr:rowOff>
    </xdr:to>
    <xdr:sp macro="" textlink="">
      <xdr:nvSpPr>
        <xdr:cNvPr id="12" name="団体名称ボックス"/>
        <xdr:cNvSpPr>
          <a:spLocks noChangeArrowheads="1"/>
        </xdr:cNvSpPr>
      </xdr:nvSpPr>
      <xdr:spPr>
        <a:xfrm>
          <a:off x="13132435" y="285750"/>
          <a:ext cx="38169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沖縄県金武町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674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542925</xdr:colOff>
      <xdr:row>48</xdr:row>
      <xdr:rowOff>589915</xdr:rowOff>
    </xdr:to>
    <xdr:sp macro="" textlink="" fLocksText="0">
      <xdr:nvSpPr>
        <xdr:cNvPr id="14" name="テキスト ボックス 13"/>
        <xdr:cNvSpPr txBox="1"/>
      </xdr:nvSpPr>
      <xdr:spPr>
        <a:xfrm>
          <a:off x="11164570" y="9933940"/>
          <a:ext cx="564197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財政調整基金の残高は、標準財政規模の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％以上とすることとしており、平成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年度以降その状況を維持している。</a:t>
          </a:r>
          <a:endParaRPr lang="ja-JP" altLang="ja-JP" sz="1400">
            <a:effectLst/>
          </a:endParaRPr>
        </a:p>
        <a:p>
          <a:r>
            <a:rPr kumimoji="1" lang="ja-JP" altLang="ja-JP" sz="1100">
              <a:solidFill>
                <a:schemeClr val="dk1"/>
              </a:solidFill>
              <a:effectLst/>
              <a:latin typeface="+mn-lt"/>
              <a:ea typeface="+mn-ea"/>
              <a:cs typeface="+mn-cs"/>
            </a:rPr>
            <a:t>　実質収支比については、</a:t>
          </a:r>
          <a:r>
            <a:rPr kumimoji="1" lang="ja-JP" altLang="en-US" sz="1100">
              <a:solidFill>
                <a:schemeClr val="dk1"/>
              </a:solidFill>
              <a:effectLst/>
              <a:latin typeface="+mn-lt"/>
              <a:ea typeface="+mn-ea"/>
              <a:cs typeface="+mn-cs"/>
            </a:rPr>
            <a:t>町税の収入増の影響により基金からの繰入を調整したことで前年度比より減少している。</a:t>
          </a:r>
          <a:r>
            <a:rPr kumimoji="1" lang="ja-JP" altLang="ja-JP" sz="1100">
              <a:solidFill>
                <a:schemeClr val="dk1"/>
              </a:solidFill>
              <a:effectLst/>
              <a:latin typeface="+mn-lt"/>
              <a:ea typeface="+mn-ea"/>
              <a:cs typeface="+mn-cs"/>
            </a:rPr>
            <a:t>今後も、事務事業の見直し等を図り、持続可能な財政運営に努めていく。</a:t>
          </a:r>
          <a:endParaRPr lang="ja-JP" altLang="ja-JP" sz="1400">
            <a:effectLst/>
          </a:endParaRPr>
        </a:p>
        <a:p>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6142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2746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7365" y="6896100"/>
          <a:ext cx="468249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3272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849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792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沖縄県金武町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914400</xdr:colOff>
      <xdr:row>4</xdr:row>
      <xdr:rowOff>199390</xdr:rowOff>
    </xdr:to>
    <xdr:sp macro="" textlink="">
      <xdr:nvSpPr>
        <xdr:cNvPr id="9" name="テキスト ボックス 6"/>
        <xdr:cNvSpPr txBox="1">
          <a:spLocks noChangeArrowheads="1"/>
        </xdr:cNvSpPr>
      </xdr:nvSpPr>
      <xdr:spPr>
        <a:xfrm>
          <a:off x="507365" y="657225"/>
          <a:ext cx="431736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9477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各会計黒字決算となっているが、国民健康保険事業及び下水道事業会計は一般会計からの繰出</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がなければ運営できない状況であり、国保税の適正化、下水道接続率の向上</a:t>
          </a:r>
          <a:r>
            <a:rPr kumimoji="1" lang="ja-JP" altLang="en-US" sz="1100">
              <a:solidFill>
                <a:schemeClr val="dk1"/>
              </a:solidFill>
              <a:effectLst/>
              <a:latin typeface="+mn-lt"/>
              <a:ea typeface="+mn-ea"/>
              <a:cs typeface="+mn-cs"/>
            </a:rPr>
            <a:t>を図り財政状況の改善を行っていく</a:t>
          </a:r>
          <a:r>
            <a:rPr kumimoji="1" lang="ja-JP" altLang="ja-JP" sz="1100">
              <a:solidFill>
                <a:schemeClr val="dk1"/>
              </a:solidFill>
              <a:effectLst/>
              <a:latin typeface="+mn-lt"/>
              <a:ea typeface="+mn-ea"/>
              <a:cs typeface="+mn-cs"/>
            </a:rPr>
            <a:t>。</a:t>
          </a:r>
          <a:endParaRPr lang="ja-JP" altLang="ja-JP" sz="1400">
            <a:effectLst/>
          </a:endParaRPr>
        </a:p>
        <a:p>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7365" y="6896100"/>
          <a:ext cx="468249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754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754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754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754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754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7" name="凡例9"/>
        <xdr:cNvSpPr/>
      </xdr:nvSpPr>
      <xdr:spPr>
        <a:xfrm>
          <a:off x="63754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18" name="凡例10"/>
        <xdr:cNvSpPr/>
      </xdr:nvSpPr>
      <xdr:spPr>
        <a:xfrm>
          <a:off x="63754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754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2460" y="190500"/>
          <a:ext cx="253047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762000</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3713460" y="190500"/>
          <a:ext cx="378460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沖縄県金武町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7365" y="7591425"/>
          <a:ext cx="744982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838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838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838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838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838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838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838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838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838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8031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200025</xdr:colOff>
      <xdr:row>53</xdr:row>
      <xdr:rowOff>9525</xdr:rowOff>
    </xdr:to>
    <xdr:sp macro="" textlink="">
      <xdr:nvSpPr>
        <xdr:cNvPr id="16" name="Rectangle 87"/>
        <xdr:cNvSpPr>
          <a:spLocks noChangeArrowheads="1"/>
        </xdr:cNvSpPr>
      </xdr:nvSpPr>
      <xdr:spPr>
        <a:xfrm>
          <a:off x="13103860" y="7600315"/>
          <a:ext cx="4403725"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3860" y="7591425"/>
          <a:ext cx="88074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4145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276225</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7685" y="7934325"/>
          <a:ext cx="413702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一般</a:t>
          </a:r>
          <a:r>
            <a:rPr kumimoji="1" lang="ja-JP" altLang="ja-JP" sz="1100">
              <a:solidFill>
                <a:schemeClr val="dk1"/>
              </a:solidFill>
              <a:effectLst/>
              <a:latin typeface="+mn-lt"/>
              <a:ea typeface="+mn-ea"/>
              <a:cs typeface="+mn-cs"/>
            </a:rPr>
            <a:t>会計における元利償還金はおおむね横ばいであるが、組合等（主に消防衛生組合）が起こした地方債の元利償還金の据置期間が終了したことに伴い、負担金等が増加している。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一般</a:t>
          </a:r>
          <a:r>
            <a:rPr kumimoji="1" lang="ja-JP" altLang="ja-JP" sz="1100">
              <a:solidFill>
                <a:schemeClr val="dk1"/>
              </a:solidFill>
              <a:effectLst/>
              <a:latin typeface="+mn-lt"/>
              <a:ea typeface="+mn-ea"/>
              <a:cs typeface="+mn-cs"/>
            </a:rPr>
            <a:t>会計における地方債の新規発行においては、今後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庁舎建設等の大型事業及び一部事務組合の</a:t>
          </a:r>
          <a:r>
            <a:rPr kumimoji="1" lang="ja-JP" altLang="en-US" sz="1100">
              <a:solidFill>
                <a:schemeClr val="dk1"/>
              </a:solidFill>
              <a:effectLst/>
              <a:latin typeface="+mn-lt"/>
              <a:ea typeface="+mn-ea"/>
              <a:cs typeface="+mn-cs"/>
            </a:rPr>
            <a:t>起債</a:t>
          </a:r>
          <a:r>
            <a:rPr kumimoji="1" lang="ja-JP" altLang="ja-JP" sz="1100">
              <a:solidFill>
                <a:schemeClr val="dk1"/>
              </a:solidFill>
              <a:effectLst/>
              <a:latin typeface="+mn-lt"/>
              <a:ea typeface="+mn-ea"/>
              <a:cs typeface="+mn-cs"/>
            </a:rPr>
            <a:t>償還も考慮し</a:t>
          </a:r>
          <a:r>
            <a:rPr kumimoji="1" lang="ja-JP" altLang="en-US" sz="1100">
              <a:solidFill>
                <a:schemeClr val="dk1"/>
              </a:solidFill>
              <a:effectLst/>
              <a:latin typeface="+mn-lt"/>
              <a:ea typeface="+mn-ea"/>
              <a:cs typeface="+mn-cs"/>
            </a:rPr>
            <a:t>、計画的な管理</a:t>
          </a:r>
          <a:r>
            <a:rPr kumimoji="1" lang="ja-JP" altLang="ja-JP" sz="1100">
              <a:solidFill>
                <a:schemeClr val="dk1"/>
              </a:solidFill>
              <a:effectLst/>
              <a:latin typeface="+mn-lt"/>
              <a:ea typeface="+mn-ea"/>
              <a:cs typeface="+mn-cs"/>
            </a:rPr>
            <a:t>が必要である。</a:t>
          </a:r>
          <a:endParaRPr lang="ja-JP" altLang="ja-JP" sz="1400">
            <a:effectLst/>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7365" y="12411075"/>
          <a:ext cx="744982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227330</xdr:colOff>
      <xdr:row>59</xdr:row>
      <xdr:rowOff>382905</xdr:rowOff>
    </xdr:to>
    <xdr:sp macro="" textlink="">
      <xdr:nvSpPr>
        <xdr:cNvPr id="22" name="Rectangle 87"/>
        <xdr:cNvSpPr>
          <a:spLocks noChangeArrowheads="1"/>
        </xdr:cNvSpPr>
      </xdr:nvSpPr>
      <xdr:spPr>
        <a:xfrm>
          <a:off x="13103860" y="12420600"/>
          <a:ext cx="4431030"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28625" y="12411075"/>
          <a:ext cx="80962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08635" y="12630785"/>
          <a:ext cx="42240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132715</xdr:colOff>
      <xdr:row>53</xdr:row>
      <xdr:rowOff>9525</xdr:rowOff>
    </xdr:to>
    <xdr:sp macro="" textlink="">
      <xdr:nvSpPr>
        <xdr:cNvPr id="3" name="正方形/長方形 3"/>
        <xdr:cNvSpPr>
          <a:spLocks noChangeArrowheads="1"/>
        </xdr:cNvSpPr>
      </xdr:nvSpPr>
      <xdr:spPr>
        <a:xfrm>
          <a:off x="12967970" y="7572375"/>
          <a:ext cx="4679315"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840740</xdr:colOff>
      <xdr:row>40</xdr:row>
      <xdr:rowOff>333375</xdr:rowOff>
    </xdr:to>
    <xdr:sp macro="" textlink="">
      <xdr:nvSpPr>
        <xdr:cNvPr id="4" name="テキスト ボックス 3"/>
        <xdr:cNvSpPr txBox="1"/>
      </xdr:nvSpPr>
      <xdr:spPr>
        <a:xfrm>
          <a:off x="13026390" y="7604125"/>
          <a:ext cx="2435225"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161290</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7785"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7785"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7785"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7785"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7785"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7785"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7785"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7785"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7785"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7785"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7785"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189865</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26360" y="12334875"/>
          <a:ext cx="47688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939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189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591185</xdr:colOff>
      <xdr:row>1</xdr:row>
      <xdr:rowOff>47625</xdr:rowOff>
    </xdr:from>
    <xdr:to xmlns:xdr="http://schemas.openxmlformats.org/drawingml/2006/spreadsheetDrawing">
      <xdr:col>13</xdr:col>
      <xdr:colOff>628650</xdr:colOff>
      <xdr:row>3</xdr:row>
      <xdr:rowOff>123825</xdr:rowOff>
    </xdr:to>
    <xdr:sp macro="" textlink="">
      <xdr:nvSpPr>
        <xdr:cNvPr id="19" name="年度ボックス"/>
        <xdr:cNvSpPr>
          <a:spLocks noChangeArrowheads="1"/>
        </xdr:cNvSpPr>
      </xdr:nvSpPr>
      <xdr:spPr>
        <a:xfrm>
          <a:off x="10795000" y="238125"/>
          <a:ext cx="252539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132715</xdr:colOff>
      <xdr:row>3</xdr:row>
      <xdr:rowOff>123825</xdr:rowOff>
    </xdr:to>
    <xdr:sp macro="" textlink="">
      <xdr:nvSpPr>
        <xdr:cNvPr id="20" name="団体名称ボックス"/>
        <xdr:cNvSpPr>
          <a:spLocks noChangeArrowheads="1"/>
        </xdr:cNvSpPr>
      </xdr:nvSpPr>
      <xdr:spPr>
        <a:xfrm>
          <a:off x="13827760" y="238125"/>
          <a:ext cx="381952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沖縄県金武町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7365" y="7591425"/>
          <a:ext cx="596455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114300</xdr:colOff>
      <xdr:row>3</xdr:row>
      <xdr:rowOff>133985</xdr:rowOff>
    </xdr:from>
    <xdr:to xmlns:xdr="http://schemas.openxmlformats.org/drawingml/2006/spreadsheetDrawing">
      <xdr:col>2</xdr:col>
      <xdr:colOff>933450</xdr:colOff>
      <xdr:row>5</xdr:row>
      <xdr:rowOff>133985</xdr:rowOff>
    </xdr:to>
    <xdr:sp macro="" textlink="">
      <xdr:nvSpPr>
        <xdr:cNvPr id="22" name="テキスト ボックス 6"/>
        <xdr:cNvSpPr txBox="1">
          <a:spLocks noChangeArrowheads="1"/>
        </xdr:cNvSpPr>
      </xdr:nvSpPr>
      <xdr:spPr>
        <a:xfrm>
          <a:off x="621665" y="705485"/>
          <a:ext cx="178371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082270" y="7962900"/>
          <a:ext cx="44513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これまでの起債発行管理により一般会計等の地方債残高は減少傾向にあるが</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年度から庁舎建設に伴う起債が</a:t>
          </a:r>
          <a:r>
            <a:rPr kumimoji="1" lang="ja-JP" altLang="en-US" sz="1100">
              <a:solidFill>
                <a:schemeClr val="dk1"/>
              </a:solidFill>
              <a:effectLst/>
              <a:latin typeface="+mn-lt"/>
              <a:ea typeface="+mn-ea"/>
              <a:cs typeface="+mn-cs"/>
            </a:rPr>
            <a:t>ある</a:t>
          </a:r>
          <a:r>
            <a:rPr kumimoji="1" lang="ja-JP" altLang="ja-JP" sz="1100">
              <a:solidFill>
                <a:schemeClr val="dk1"/>
              </a:solidFill>
              <a:effectLst/>
              <a:latin typeface="+mn-lt"/>
              <a:ea typeface="+mn-ea"/>
              <a:cs typeface="+mn-cs"/>
            </a:rPr>
            <a:t>ことから、単年度の元利償還金の平準化に努め、一般財源を圧迫し他の事業に影響を及ぼさないよう</a:t>
          </a:r>
          <a:r>
            <a:rPr kumimoji="1" lang="ja-JP" altLang="en-US" sz="1100">
              <a:solidFill>
                <a:schemeClr val="dk1"/>
              </a:solidFill>
              <a:effectLst/>
              <a:latin typeface="+mn-lt"/>
              <a:ea typeface="+mn-ea"/>
              <a:cs typeface="+mn-cs"/>
            </a:rPr>
            <a:t>取り組んでいく</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また、充当可能財源の確保、普通交付税措置の高い事業の優先により、将来負担比率の分子をマイナスで維持している。</a:t>
          </a:r>
          <a:endParaRPr lang="ja-JP" altLang="ja-JP" sz="1400">
            <a:effectLst/>
          </a:endParaRPr>
        </a:p>
        <a:p>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199390</xdr:colOff>
      <xdr:row>54</xdr:row>
      <xdr:rowOff>104775</xdr:rowOff>
    </xdr:from>
    <xdr:to xmlns:xdr="http://schemas.openxmlformats.org/drawingml/2006/spreadsheetDrawing">
      <xdr:col>1</xdr:col>
      <xdr:colOff>894715</xdr:colOff>
      <xdr:row>54</xdr:row>
      <xdr:rowOff>523240</xdr:rowOff>
    </xdr:to>
    <xdr:sp macro="" textlink="">
      <xdr:nvSpPr>
        <xdr:cNvPr id="3" name="Rectangle 2"/>
        <xdr:cNvSpPr>
          <a:spLocks noChangeArrowheads="1"/>
        </xdr:cNvSpPr>
      </xdr:nvSpPr>
      <xdr:spPr>
        <a:xfrm>
          <a:off x="82550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199390</xdr:colOff>
      <xdr:row>56</xdr:row>
      <xdr:rowOff>114300</xdr:rowOff>
    </xdr:from>
    <xdr:to xmlns:xdr="http://schemas.openxmlformats.org/drawingml/2006/spreadsheetDrawing">
      <xdr:col>1</xdr:col>
      <xdr:colOff>894715</xdr:colOff>
      <xdr:row>56</xdr:row>
      <xdr:rowOff>525145</xdr:rowOff>
    </xdr:to>
    <xdr:sp macro="" textlink="">
      <xdr:nvSpPr>
        <xdr:cNvPr id="4" name="Rectangle 3"/>
        <xdr:cNvSpPr>
          <a:spLocks noChangeArrowheads="1"/>
        </xdr:cNvSpPr>
      </xdr:nvSpPr>
      <xdr:spPr>
        <a:xfrm>
          <a:off x="825500"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131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6110" y="11934825"/>
          <a:ext cx="723709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4013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2287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沖縄県金武町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1009650</xdr:colOff>
      <xdr:row>6</xdr:row>
      <xdr:rowOff>185420</xdr:rowOff>
    </xdr:to>
    <xdr:sp macro="" textlink="">
      <xdr:nvSpPr>
        <xdr:cNvPr id="9" name="テキスト ボックス 6"/>
        <xdr:cNvSpPr txBox="1">
          <a:spLocks noChangeArrowheads="1"/>
        </xdr:cNvSpPr>
      </xdr:nvSpPr>
      <xdr:spPr>
        <a:xfrm>
          <a:off x="533400" y="957580"/>
          <a:ext cx="234632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199390</xdr:colOff>
      <xdr:row>55</xdr:row>
      <xdr:rowOff>114935</xdr:rowOff>
    </xdr:from>
    <xdr:to xmlns:xdr="http://schemas.openxmlformats.org/drawingml/2006/spreadsheetDrawing">
      <xdr:col>1</xdr:col>
      <xdr:colOff>894715</xdr:colOff>
      <xdr:row>55</xdr:row>
      <xdr:rowOff>523240</xdr:rowOff>
    </xdr:to>
    <xdr:sp macro="" textlink="">
      <xdr:nvSpPr>
        <xdr:cNvPr id="10" name="Rectangle 3"/>
        <xdr:cNvSpPr>
          <a:spLocks noChangeArrowheads="1"/>
        </xdr:cNvSpPr>
      </xdr:nvSpPr>
      <xdr:spPr>
        <a:xfrm>
          <a:off x="82550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4013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4013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100">
              <a:solidFill>
                <a:schemeClr val="dk1"/>
              </a:solidFill>
              <a:effectLst/>
              <a:latin typeface="+mn-lt"/>
              <a:ea typeface="+mn-ea"/>
              <a:cs typeface="+mn-cs"/>
            </a:rPr>
            <a:t>財政調整基金は</a:t>
          </a:r>
          <a:r>
            <a:rPr kumimoji="1" lang="ja-JP" altLang="en-US" sz="1100">
              <a:solidFill>
                <a:schemeClr val="dk1"/>
              </a:solidFill>
              <a:effectLst/>
              <a:latin typeface="+mn-lt"/>
              <a:ea typeface="+mn-ea"/>
              <a:cs typeface="+mn-cs"/>
            </a:rPr>
            <a:t>地方交付税及び町税等の歳入増のため基金残高が増加</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減債基金については、普通交付税での追加交付（臨時財政対策債償還基金費）により増となった。</a:t>
          </a:r>
          <a:endParaRPr lang="ja-JP" altLang="ja-JP" sz="1400">
            <a:effectLst/>
          </a:endParaRPr>
        </a:p>
        <a:p>
          <a:r>
            <a:rPr kumimoji="1" lang="ja-JP" altLang="ja-JP" sz="1100">
              <a:solidFill>
                <a:schemeClr val="dk1"/>
              </a:solidFill>
              <a:effectLst/>
              <a:latin typeface="+mn-lt"/>
              <a:ea typeface="+mn-ea"/>
              <a:cs typeface="+mn-cs"/>
            </a:rPr>
            <a:t>その他目的基金においては、主に公共公用施設等整備基金において、今後の庁舎建設に向けて基金積立を行っている。</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dk1"/>
              </a:solidFill>
              <a:effectLst/>
              <a:latin typeface="+mn-lt"/>
              <a:ea typeface="+mn-ea"/>
              <a:cs typeface="+mn-cs"/>
            </a:rPr>
            <a:t>庁舎建設及び</a:t>
          </a:r>
          <a:r>
            <a:rPr kumimoji="1" lang="ja-JP" altLang="en-US" sz="1100">
              <a:solidFill>
                <a:schemeClr val="dk1"/>
              </a:solidFill>
              <a:effectLst/>
              <a:latin typeface="+mn-lt"/>
              <a:ea typeface="+mn-ea"/>
              <a:cs typeface="+mn-cs"/>
            </a:rPr>
            <a:t>公共</a:t>
          </a:r>
          <a:r>
            <a:rPr kumimoji="1" lang="ja-JP" altLang="ja-JP" sz="1100">
              <a:solidFill>
                <a:schemeClr val="dk1"/>
              </a:solidFill>
              <a:effectLst/>
              <a:latin typeface="+mn-lt"/>
              <a:ea typeface="+mn-ea"/>
              <a:cs typeface="+mn-cs"/>
            </a:rPr>
            <a:t>施設等の建設</a:t>
          </a:r>
          <a:r>
            <a:rPr kumimoji="1" lang="ja-JP" altLang="en-US" sz="1100">
              <a:solidFill>
                <a:schemeClr val="dk1"/>
              </a:solidFill>
              <a:effectLst/>
              <a:latin typeface="+mn-lt"/>
              <a:ea typeface="+mn-ea"/>
              <a:cs typeface="+mn-cs"/>
            </a:rPr>
            <a:t>事業</a:t>
          </a:r>
          <a:r>
            <a:rPr kumimoji="1" lang="ja-JP" altLang="ja-JP" sz="1100">
              <a:solidFill>
                <a:schemeClr val="dk1"/>
              </a:solidFill>
              <a:effectLst/>
              <a:latin typeface="+mn-lt"/>
              <a:ea typeface="+mn-ea"/>
              <a:cs typeface="+mn-cs"/>
            </a:rPr>
            <a:t>に備え、基金の積み増しを行えるよう財政運営に努めていく。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2141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4013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4013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dk1"/>
              </a:solidFill>
              <a:effectLst/>
              <a:latin typeface="+mn-lt"/>
              <a:ea typeface="+mn-ea"/>
              <a:cs typeface="+mn-cs"/>
            </a:rPr>
            <a:t>・公共公用施設等整備基金：庁舎の建て替えを計画しているため、主にその財源として活用する。</a:t>
          </a:r>
          <a:endParaRPr lang="ja-JP" altLang="ja-JP" sz="1400">
            <a:effectLst/>
          </a:endParaRPr>
        </a:p>
        <a:p>
          <a:r>
            <a:rPr kumimoji="1" lang="ja-JP" altLang="ja-JP" sz="1100">
              <a:solidFill>
                <a:schemeClr val="dk1"/>
              </a:solidFill>
              <a:effectLst/>
              <a:latin typeface="+mn-lt"/>
              <a:ea typeface="+mn-ea"/>
              <a:cs typeface="+mn-cs"/>
            </a:rPr>
            <a:t>・軍用地跡地利用整備基金：米軍用地の跡地利用に係る財源として活用する。</a:t>
          </a:r>
          <a:endParaRPr lang="ja-JP" altLang="ja-JP" sz="1400">
            <a:effectLst/>
          </a:endParaRPr>
        </a:p>
        <a:p>
          <a:r>
            <a:rPr kumimoji="1" lang="ja-JP" altLang="ja-JP" sz="1100">
              <a:solidFill>
                <a:schemeClr val="dk1"/>
              </a:solidFill>
              <a:effectLst/>
              <a:latin typeface="+mn-lt"/>
              <a:ea typeface="+mn-ea"/>
              <a:cs typeface="+mn-cs"/>
            </a:rPr>
            <a:t>・水源地域振興基金：水源地域である本間珍お地域振興を図るための基金で、主にダムまつり等の充当している。</a:t>
          </a:r>
          <a:endParaRPr lang="ja-JP" altLang="ja-JP" sz="1400">
            <a:effectLst/>
          </a:endParaRPr>
        </a:p>
        <a:p>
          <a:r>
            <a:rPr kumimoji="1" lang="ja-JP" altLang="ja-JP" sz="1100">
              <a:solidFill>
                <a:schemeClr val="dk1"/>
              </a:solidFill>
              <a:effectLst/>
              <a:latin typeface="+mn-lt"/>
              <a:ea typeface="+mn-ea"/>
              <a:cs typeface="+mn-cs"/>
            </a:rPr>
            <a:t>・ふるさと応援基金：ふるさと納税を原資とした基金で、各種分野の事業で活用。</a:t>
          </a:r>
          <a:endParaRPr lang="ja-JP" altLang="ja-JP" sz="1400">
            <a:effectLst/>
          </a:endParaRPr>
        </a:p>
        <a:p>
          <a:r>
            <a:rPr kumimoji="1" lang="ja-JP" altLang="ja-JP" sz="1100">
              <a:solidFill>
                <a:schemeClr val="dk1"/>
              </a:solidFill>
              <a:effectLst/>
              <a:latin typeface="+mn-lt"/>
              <a:ea typeface="+mn-ea"/>
              <a:cs typeface="+mn-cs"/>
            </a:rPr>
            <a:t>・ふるさと創生基金：町民自ら実践する地域づくり事業に活用する。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dk1"/>
              </a:solidFill>
              <a:effectLst/>
              <a:latin typeface="+mn-lt"/>
              <a:ea typeface="+mn-ea"/>
              <a:cs typeface="+mn-cs"/>
            </a:rPr>
            <a:t>・公共公調施設等整備基金は、庁舎</a:t>
          </a:r>
          <a:r>
            <a:rPr kumimoji="1" lang="ja-JP" altLang="en-US" sz="1100">
              <a:solidFill>
                <a:schemeClr val="dk1"/>
              </a:solidFill>
              <a:effectLst/>
              <a:latin typeface="+mn-lt"/>
              <a:ea typeface="+mn-ea"/>
              <a:cs typeface="+mn-cs"/>
            </a:rPr>
            <a:t>建設事</a:t>
          </a:r>
          <a:r>
            <a:rPr kumimoji="1" lang="ja-JP" altLang="ja-JP" sz="1100">
              <a:solidFill>
                <a:schemeClr val="dk1"/>
              </a:solidFill>
              <a:effectLst/>
              <a:latin typeface="+mn-lt"/>
              <a:ea typeface="+mn-ea"/>
              <a:cs typeface="+mn-cs"/>
            </a:rPr>
            <a:t>業</a:t>
          </a:r>
          <a:r>
            <a:rPr kumimoji="1" lang="ja-JP" altLang="en-US" sz="1100">
              <a:solidFill>
                <a:schemeClr val="dk1"/>
              </a:solidFill>
              <a:effectLst/>
              <a:latin typeface="+mn-lt"/>
              <a:ea typeface="+mn-ea"/>
              <a:cs typeface="+mn-cs"/>
            </a:rPr>
            <a:t>で取崩しを行って</a:t>
          </a:r>
          <a:r>
            <a:rPr kumimoji="1" lang="ja-JP" altLang="ja-JP" sz="1100">
              <a:solidFill>
                <a:schemeClr val="dk1"/>
              </a:solidFill>
              <a:effectLst/>
              <a:latin typeface="+mn-lt"/>
              <a:ea typeface="+mn-ea"/>
              <a:cs typeface="+mn-cs"/>
            </a:rPr>
            <a:t>いる。</a:t>
          </a:r>
          <a:endParaRPr lang="ja-JP" altLang="ja-JP" sz="1400">
            <a:effectLst/>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・公共公用施設等整備基金は、庁舎</a:t>
          </a:r>
          <a:r>
            <a:rPr kumimoji="1" lang="ja-JP" altLang="en-US" sz="1100">
              <a:solidFill>
                <a:schemeClr val="dk1"/>
              </a:solidFill>
              <a:effectLst/>
              <a:latin typeface="+mn-lt"/>
              <a:ea typeface="+mn-ea"/>
              <a:cs typeface="+mn-cs"/>
            </a:rPr>
            <a:t>建設</a:t>
          </a:r>
          <a:r>
            <a:rPr kumimoji="1" lang="ja-JP" altLang="ja-JP" sz="1100">
              <a:solidFill>
                <a:schemeClr val="dk1"/>
              </a:solidFill>
              <a:effectLst/>
              <a:latin typeface="+mn-lt"/>
              <a:ea typeface="+mn-ea"/>
              <a:cs typeface="+mn-cs"/>
            </a:rPr>
            <a:t>事業に活用する。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lt"/>
              <a:ea typeface="+mn-ea"/>
              <a:cs typeface="+mn-cs"/>
            </a:rPr>
            <a:t>・その他の基金については、残高に注視し、必要に応じて積み増しを行い事業に活用していく。</a:t>
          </a:r>
          <a:endParaRPr lang="ja-JP" altLang="ja-JP" sz="1400">
            <a:effectLst/>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2141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4013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4013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基金処分額の調整により、期末残高が前年度と比較し増加している。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今後は物価高騰等に連動し事業費の高止まりが想定され継続的な基金処分が想定されるため、事業の平準化等を行い、標準財政規模の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％以上を年度末基金残高で維持できるよう取り組んでいく。</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2141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4013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4013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普通交付税での追加交付（臨時財政対策債償還基金費）により増となった。</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現水準を維持。</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2141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67</xdr:col>
      <xdr:colOff>0</xdr:colOff>
      <xdr:row>50</xdr:row>
      <xdr:rowOff>0</xdr:rowOff>
    </xdr:from>
    <xdr:to xmlns:xdr="http://schemas.openxmlformats.org/drawingml/2006/spreadsheetDrawing">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50</xdr:row>
      <xdr:rowOff>0</xdr:rowOff>
    </xdr:from>
    <xdr:to xmlns:xdr="http://schemas.openxmlformats.org/drawingml/2006/spreadsheetDrawing">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67</xdr:col>
      <xdr:colOff>0</xdr:colOff>
      <xdr:row>72</xdr:row>
      <xdr:rowOff>0</xdr:rowOff>
    </xdr:from>
    <xdr:to xmlns:xdr="http://schemas.openxmlformats.org/drawingml/2006/spreadsheetDrawing">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72</xdr:row>
      <xdr:rowOff>0</xdr:rowOff>
    </xdr:from>
    <xdr:to xmlns:xdr="http://schemas.openxmlformats.org/drawingml/2006/spreadsheetDrawing">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14" name="正方形/長方形 1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5" name="正方形/長方形 1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6" name="正方形/長方形 1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7" name="正方形/長方形 1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沖縄県金武町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8" name="正方形/長方形 1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9" name="正方形/長方形 1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20" name="正方形/長方形 1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21" name="正方形/長方形 2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22" name="正方形/長方形 2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23" name="正方形/長方形 2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11,481
11,264
37.93
11,987,287
11,738,770
144,553
4,116,194
3,728,717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24" name="正方形/長方形 2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5" name="正方形/長方形 2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6" name="正方形/長方形 2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7" name="正方形/長方形 2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30" name="角丸四角形 2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31" name="正方形/長方形 3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32" name="正方形/長方形 3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33" name="正方形/長方形 3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4" name="直線コネクタ 3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5" name="楕円 3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7" name="直線コネクタ 3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8" name="直線コネクタ 3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9" name="直線コネクタ 3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40" name="直線コネクタ 3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41" name="テキスト ボックス 4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42" name="テキスト ボックス 4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43" name="テキスト ボックス 4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44" name="テキスト ボックス 4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7810"/>
    <xdr:sp macro="" textlink="">
      <xdr:nvSpPr>
        <xdr:cNvPr id="45" name="テキスト ボックス 44"/>
        <xdr:cNvSpPr txBox="1"/>
      </xdr:nvSpPr>
      <xdr:spPr>
        <a:xfrm>
          <a:off x="419100" y="3734435"/>
          <a:ext cx="1847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6" name="正方形/長方形 4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7" name="正方形/長方形 4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8" name="正方形/長方形 4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[ 50.6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9" name="正方形/長方形 4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50" name="正方形/長方形 4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51" name="正方形/長方形 5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52" name="正方形/長方形 5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53" name="正方形/長方形 5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54" name="正方形/長方形 5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有形固定資産減価償却率は50.6％で、類似団体平均65.2％を14.6ポイント下回っている。児童館13.1％、体育館・プール27.6％、認定こども園・幼稚園・保育所29.7％など、減価償却の進行度が低い施設を保有している一方、公民館72.0％、庁舎74.8％では老朽化への対応が課題となっている。全体の比率は前年度から3.1ポイント上昇しており、施設の経年に伴う更新需要の増加に留意する必要がある。今後は、施設ごとの点検結果や利用状況を踏まえて修繕・更新の優先順位を整理し、予防保全による長寿命化と更新時期の分散により、財政負担の平準化を図る。</a:t>
          </a:r>
          <a:endParaRPr kumimoji="1" lang="ja-JP" altLang="en-US" sz="1000">
            <a:latin typeface="ＭＳ Ｐゴシック"/>
            <a:ea typeface="ＭＳ Ｐゴシック"/>
          </a:endParaRPr>
        </a:p>
        <a:p>
          <a:r>
            <a:rPr kumimoji="1" lang="ja-JP" altLang="en-US" sz="1000">
              <a:latin typeface="ＭＳ Ｐゴシック"/>
              <a:ea typeface="ＭＳ Ｐゴシック"/>
            </a:rPr>
            <a:t>現行の中期財政計画でも、公共施設等総合管理計画及び個別施設計画に基づく保有量の適正化と事業の平準化を掲げており、固定資産台帳の活用や施設単位の分析を通じて、維持管理から更新までの費用を踏まえた施設管理を進める。</a:t>
          </a:r>
          <a:endParaRPr kumimoji="1" lang="ja-JP" altLang="en-US" sz="10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9" name="テキスト ボックス 5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60" name="直線コネクタ 5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9575" cy="224155"/>
    <xdr:sp macro="" textlink="">
      <xdr:nvSpPr>
        <xdr:cNvPr id="61" name="テキスト ボックス 60"/>
        <xdr:cNvSpPr txBox="1"/>
      </xdr:nvSpPr>
      <xdr:spPr>
        <a:xfrm>
          <a:off x="795655" y="701865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69850</xdr:rowOff>
    </xdr:from>
    <xdr:to xmlns:xdr="http://schemas.openxmlformats.org/drawingml/2006/spreadsheetDrawing">
      <xdr:col>27</xdr:col>
      <xdr:colOff>73025</xdr:colOff>
      <xdr:row>35</xdr:row>
      <xdr:rowOff>69850</xdr:rowOff>
    </xdr:to>
    <xdr:cxnSp macro="">
      <xdr:nvCxnSpPr>
        <xdr:cNvPr id="62" name="直線コネクタ 61"/>
        <xdr:cNvCxnSpPr/>
      </xdr:nvCxnSpPr>
      <xdr:spPr>
        <a:xfrm>
          <a:off x="1270000" y="68421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147320</xdr:rowOff>
    </xdr:from>
    <xdr:ext cx="358140" cy="224790"/>
    <xdr:sp macro="" textlink="">
      <xdr:nvSpPr>
        <xdr:cNvPr id="63" name="テキスト ボックス 62"/>
        <xdr:cNvSpPr txBox="1"/>
      </xdr:nvSpPr>
      <xdr:spPr>
        <a:xfrm>
          <a:off x="847090" y="6748145"/>
          <a:ext cx="35814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143510</xdr:rowOff>
    </xdr:from>
    <xdr:to xmlns:xdr="http://schemas.openxmlformats.org/drawingml/2006/spreadsheetDrawing">
      <xdr:col>27</xdr:col>
      <xdr:colOff>73025</xdr:colOff>
      <xdr:row>33</xdr:row>
      <xdr:rowOff>143510</xdr:rowOff>
    </xdr:to>
    <xdr:cxnSp macro="">
      <xdr:nvCxnSpPr>
        <xdr:cNvPr id="64" name="直線コネクタ 63"/>
        <xdr:cNvCxnSpPr/>
      </xdr:nvCxnSpPr>
      <xdr:spPr>
        <a:xfrm>
          <a:off x="1270000" y="65728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48895</xdr:rowOff>
    </xdr:from>
    <xdr:ext cx="358140" cy="225425"/>
    <xdr:sp macro="" textlink="">
      <xdr:nvSpPr>
        <xdr:cNvPr id="65" name="テキスト ボックス 64"/>
        <xdr:cNvSpPr txBox="1"/>
      </xdr:nvSpPr>
      <xdr:spPr>
        <a:xfrm>
          <a:off x="847090" y="6478270"/>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44450</xdr:rowOff>
    </xdr:from>
    <xdr:to xmlns:xdr="http://schemas.openxmlformats.org/drawingml/2006/spreadsheetDrawing">
      <xdr:col>27</xdr:col>
      <xdr:colOff>73025</xdr:colOff>
      <xdr:row>32</xdr:row>
      <xdr:rowOff>44450</xdr:rowOff>
    </xdr:to>
    <xdr:cxnSp macro="">
      <xdr:nvCxnSpPr>
        <xdr:cNvPr id="66" name="直線コネクタ 65"/>
        <xdr:cNvCxnSpPr/>
      </xdr:nvCxnSpPr>
      <xdr:spPr>
        <a:xfrm>
          <a:off x="1270000" y="63023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121920</xdr:rowOff>
    </xdr:from>
    <xdr:ext cx="358140" cy="224155"/>
    <xdr:sp macro="" textlink="">
      <xdr:nvSpPr>
        <xdr:cNvPr id="67" name="テキスト ボックス 66"/>
        <xdr:cNvSpPr txBox="1"/>
      </xdr:nvSpPr>
      <xdr:spPr>
        <a:xfrm>
          <a:off x="847090" y="620839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68" name="直線コネクタ 67"/>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8140" cy="225425"/>
    <xdr:sp macro="" textlink="">
      <xdr:nvSpPr>
        <xdr:cNvPr id="69" name="テキスト ボックス 68"/>
        <xdr:cNvSpPr txBox="1"/>
      </xdr:nvSpPr>
      <xdr:spPr>
        <a:xfrm>
          <a:off x="847090" y="5938520"/>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19050</xdr:rowOff>
    </xdr:from>
    <xdr:to xmlns:xdr="http://schemas.openxmlformats.org/drawingml/2006/spreadsheetDrawing">
      <xdr:col>27</xdr:col>
      <xdr:colOff>73025</xdr:colOff>
      <xdr:row>29</xdr:row>
      <xdr:rowOff>19050</xdr:rowOff>
    </xdr:to>
    <xdr:cxnSp macro="">
      <xdr:nvCxnSpPr>
        <xdr:cNvPr id="70" name="直線コネクタ 69"/>
        <xdr:cNvCxnSpPr/>
      </xdr:nvCxnSpPr>
      <xdr:spPr>
        <a:xfrm>
          <a:off x="1270000" y="57626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96520</xdr:rowOff>
    </xdr:from>
    <xdr:ext cx="358140" cy="225425"/>
    <xdr:sp macro="" textlink="">
      <xdr:nvSpPr>
        <xdr:cNvPr id="71" name="テキスト ボックス 70"/>
        <xdr:cNvSpPr txBox="1"/>
      </xdr:nvSpPr>
      <xdr:spPr>
        <a:xfrm>
          <a:off x="847090" y="5668645"/>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92075</xdr:rowOff>
    </xdr:from>
    <xdr:to xmlns:xdr="http://schemas.openxmlformats.org/drawingml/2006/spreadsheetDrawing">
      <xdr:col>27</xdr:col>
      <xdr:colOff>73025</xdr:colOff>
      <xdr:row>27</xdr:row>
      <xdr:rowOff>92075</xdr:rowOff>
    </xdr:to>
    <xdr:cxnSp macro="">
      <xdr:nvCxnSpPr>
        <xdr:cNvPr id="72" name="直線コネクタ 71"/>
        <xdr:cNvCxnSpPr/>
      </xdr:nvCxnSpPr>
      <xdr:spPr>
        <a:xfrm>
          <a:off x="1270000" y="549275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169545</xdr:rowOff>
    </xdr:from>
    <xdr:ext cx="358140" cy="225425"/>
    <xdr:sp macro="" textlink="">
      <xdr:nvSpPr>
        <xdr:cNvPr id="73" name="テキスト ボックス 72"/>
        <xdr:cNvSpPr txBox="1"/>
      </xdr:nvSpPr>
      <xdr:spPr>
        <a:xfrm>
          <a:off x="847090" y="5398770"/>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25</xdr:row>
      <xdr:rowOff>165100</xdr:rowOff>
    </xdr:from>
    <xdr:to xmlns:xdr="http://schemas.openxmlformats.org/drawingml/2006/spreadsheetDrawing">
      <xdr:col>27</xdr:col>
      <xdr:colOff>73025</xdr:colOff>
      <xdr:row>25</xdr:row>
      <xdr:rowOff>165100</xdr:rowOff>
    </xdr:to>
    <xdr:cxnSp macro="">
      <xdr:nvCxnSpPr>
        <xdr:cNvPr id="74" name="直線コネクタ 73"/>
        <xdr:cNvCxnSpPr/>
      </xdr:nvCxnSpPr>
      <xdr:spPr>
        <a:xfrm>
          <a:off x="1270000" y="52228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71120</xdr:rowOff>
    </xdr:from>
    <xdr:ext cx="358140" cy="225425"/>
    <xdr:sp macro="" textlink="">
      <xdr:nvSpPr>
        <xdr:cNvPr id="75" name="テキスト ボックス 74"/>
        <xdr:cNvSpPr txBox="1"/>
      </xdr:nvSpPr>
      <xdr:spPr>
        <a:xfrm>
          <a:off x="847090" y="5128895"/>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76" name="直線コネクタ 75"/>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140" cy="224155"/>
    <xdr:sp macro="" textlink="">
      <xdr:nvSpPr>
        <xdr:cNvPr id="77" name="テキスト ボックス 76"/>
        <xdr:cNvSpPr txBox="1"/>
      </xdr:nvSpPr>
      <xdr:spPr>
        <a:xfrm>
          <a:off x="847090" y="48590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78"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106680</xdr:rowOff>
    </xdr:from>
    <xdr:to xmlns:xdr="http://schemas.openxmlformats.org/drawingml/2006/spreadsheetDrawing">
      <xdr:col>23</xdr:col>
      <xdr:colOff>85090</xdr:colOff>
      <xdr:row>34</xdr:row>
      <xdr:rowOff>63500</xdr:rowOff>
    </xdr:to>
    <xdr:cxnSp macro="">
      <xdr:nvCxnSpPr>
        <xdr:cNvPr id="79" name="直線コネクタ 78"/>
        <xdr:cNvCxnSpPr/>
      </xdr:nvCxnSpPr>
      <xdr:spPr>
        <a:xfrm flipV="1">
          <a:off x="4760595" y="5335905"/>
          <a:ext cx="127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67310</xdr:rowOff>
    </xdr:from>
    <xdr:ext cx="403860" cy="259080"/>
    <xdr:sp macro="" textlink="">
      <xdr:nvSpPr>
        <xdr:cNvPr id="80" name="有形固定資産減価償却率最小値テキスト"/>
        <xdr:cNvSpPr txBox="1"/>
      </xdr:nvSpPr>
      <xdr:spPr>
        <a:xfrm>
          <a:off x="4813300" y="66681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63500</xdr:rowOff>
    </xdr:from>
    <xdr:to xmlns:xdr="http://schemas.openxmlformats.org/drawingml/2006/spreadsheetDrawing">
      <xdr:col>23</xdr:col>
      <xdr:colOff>174625</xdr:colOff>
      <xdr:row>34</xdr:row>
      <xdr:rowOff>63500</xdr:rowOff>
    </xdr:to>
    <xdr:cxnSp macro="">
      <xdr:nvCxnSpPr>
        <xdr:cNvPr id="81" name="直線コネクタ 80"/>
        <xdr:cNvCxnSpPr/>
      </xdr:nvCxnSpPr>
      <xdr:spPr>
        <a:xfrm>
          <a:off x="4673600" y="6664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53975</xdr:rowOff>
    </xdr:from>
    <xdr:ext cx="403860" cy="257810"/>
    <xdr:sp macro="" textlink="">
      <xdr:nvSpPr>
        <xdr:cNvPr id="82" name="有形固定資産減価償却率最大値テキスト"/>
        <xdr:cNvSpPr txBox="1"/>
      </xdr:nvSpPr>
      <xdr:spPr>
        <a:xfrm>
          <a:off x="4813300" y="51117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106680</xdr:rowOff>
    </xdr:from>
    <xdr:to xmlns:xdr="http://schemas.openxmlformats.org/drawingml/2006/spreadsheetDrawing">
      <xdr:col>23</xdr:col>
      <xdr:colOff>174625</xdr:colOff>
      <xdr:row>26</xdr:row>
      <xdr:rowOff>106680</xdr:rowOff>
    </xdr:to>
    <xdr:cxnSp macro="">
      <xdr:nvCxnSpPr>
        <xdr:cNvPr id="83" name="直線コネクタ 82"/>
        <xdr:cNvCxnSpPr/>
      </xdr:nvCxnSpPr>
      <xdr:spPr>
        <a:xfrm>
          <a:off x="4673600" y="5335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31</xdr:row>
      <xdr:rowOff>13970</xdr:rowOff>
    </xdr:from>
    <xdr:ext cx="403860" cy="259080"/>
    <xdr:sp macro="" textlink="">
      <xdr:nvSpPr>
        <xdr:cNvPr id="84" name="有形固定資産減価償却率平均値テキスト"/>
        <xdr:cNvSpPr txBox="1"/>
      </xdr:nvSpPr>
      <xdr:spPr>
        <a:xfrm>
          <a:off x="4813300" y="6100445"/>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35560</xdr:rowOff>
    </xdr:from>
    <xdr:to xmlns:xdr="http://schemas.openxmlformats.org/drawingml/2006/spreadsheetDrawing">
      <xdr:col>23</xdr:col>
      <xdr:colOff>136525</xdr:colOff>
      <xdr:row>31</xdr:row>
      <xdr:rowOff>137160</xdr:rowOff>
    </xdr:to>
    <xdr:sp macro="" textlink="">
      <xdr:nvSpPr>
        <xdr:cNvPr id="85" name="フローチャート: 判断 84"/>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31</xdr:row>
      <xdr:rowOff>13970</xdr:rowOff>
    </xdr:from>
    <xdr:to xmlns:xdr="http://schemas.openxmlformats.org/drawingml/2006/spreadsheetDrawing">
      <xdr:col>19</xdr:col>
      <xdr:colOff>187325</xdr:colOff>
      <xdr:row>31</xdr:row>
      <xdr:rowOff>115570</xdr:rowOff>
    </xdr:to>
    <xdr:sp macro="" textlink="">
      <xdr:nvSpPr>
        <xdr:cNvPr id="86" name="フローチャート: 判断 85"/>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155575</xdr:rowOff>
    </xdr:from>
    <xdr:to xmlns:xdr="http://schemas.openxmlformats.org/drawingml/2006/spreadsheetDrawing">
      <xdr:col>15</xdr:col>
      <xdr:colOff>187325</xdr:colOff>
      <xdr:row>31</xdr:row>
      <xdr:rowOff>86360</xdr:rowOff>
    </xdr:to>
    <xdr:sp macro="" textlink="">
      <xdr:nvSpPr>
        <xdr:cNvPr id="87" name="フローチャート: 判断 86"/>
        <xdr:cNvSpPr/>
      </xdr:nvSpPr>
      <xdr:spPr>
        <a:xfrm>
          <a:off x="3238500" y="60706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144780</xdr:rowOff>
    </xdr:from>
    <xdr:to xmlns:xdr="http://schemas.openxmlformats.org/drawingml/2006/spreadsheetDrawing">
      <xdr:col>11</xdr:col>
      <xdr:colOff>187325</xdr:colOff>
      <xdr:row>31</xdr:row>
      <xdr:rowOff>74930</xdr:rowOff>
    </xdr:to>
    <xdr:sp macro="" textlink="">
      <xdr:nvSpPr>
        <xdr:cNvPr id="88" name="フローチャート: 判断 87"/>
        <xdr:cNvSpPr/>
      </xdr:nvSpPr>
      <xdr:spPr>
        <a:xfrm>
          <a:off x="24765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120650</xdr:rowOff>
    </xdr:from>
    <xdr:to xmlns:xdr="http://schemas.openxmlformats.org/drawingml/2006/spreadsheetDrawing">
      <xdr:col>7</xdr:col>
      <xdr:colOff>187325</xdr:colOff>
      <xdr:row>31</xdr:row>
      <xdr:rowOff>50800</xdr:rowOff>
    </xdr:to>
    <xdr:sp macro="" textlink="">
      <xdr:nvSpPr>
        <xdr:cNvPr id="89" name="フローチャート: 判断 88"/>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155"/>
    <xdr:sp macro="" textlink="">
      <xdr:nvSpPr>
        <xdr:cNvPr id="90" name="テキスト ボックス 89"/>
        <xdr:cNvSpPr txBox="1"/>
      </xdr:nvSpPr>
      <xdr:spPr>
        <a:xfrm>
          <a:off x="4584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0730" cy="224155"/>
    <xdr:sp macro="" textlink="">
      <xdr:nvSpPr>
        <xdr:cNvPr id="91" name="テキスト ボックス 90"/>
        <xdr:cNvSpPr txBox="1"/>
      </xdr:nvSpPr>
      <xdr:spPr>
        <a:xfrm>
          <a:off x="3873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0730" cy="224155"/>
    <xdr:sp macro="" textlink="">
      <xdr:nvSpPr>
        <xdr:cNvPr id="92" name="テキスト ボックス 91"/>
        <xdr:cNvSpPr txBox="1"/>
      </xdr:nvSpPr>
      <xdr:spPr>
        <a:xfrm>
          <a:off x="3111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0730" cy="224155"/>
    <xdr:sp macro="" textlink="">
      <xdr:nvSpPr>
        <xdr:cNvPr id="93" name="テキスト ボックス 92"/>
        <xdr:cNvSpPr txBox="1"/>
      </xdr:nvSpPr>
      <xdr:spPr>
        <a:xfrm>
          <a:off x="2349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0730" cy="224155"/>
    <xdr:sp macro="" textlink="">
      <xdr:nvSpPr>
        <xdr:cNvPr id="94" name="テキスト ボックス 93"/>
        <xdr:cNvSpPr txBox="1"/>
      </xdr:nvSpPr>
      <xdr:spPr>
        <a:xfrm>
          <a:off x="1587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28</xdr:row>
      <xdr:rowOff>155575</xdr:rowOff>
    </xdr:from>
    <xdr:to xmlns:xdr="http://schemas.openxmlformats.org/drawingml/2006/spreadsheetDrawing">
      <xdr:col>23</xdr:col>
      <xdr:colOff>136525</xdr:colOff>
      <xdr:row>29</xdr:row>
      <xdr:rowOff>86360</xdr:rowOff>
    </xdr:to>
    <xdr:sp macro="" textlink="">
      <xdr:nvSpPr>
        <xdr:cNvPr id="95" name="楕円 94"/>
        <xdr:cNvSpPr/>
      </xdr:nvSpPr>
      <xdr:spPr>
        <a:xfrm>
          <a:off x="4711700" y="57277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28</xdr:row>
      <xdr:rowOff>7620</xdr:rowOff>
    </xdr:from>
    <xdr:ext cx="403860" cy="257810"/>
    <xdr:sp macro="" textlink="">
      <xdr:nvSpPr>
        <xdr:cNvPr id="96" name="有形固定資産減価償却率該当値テキスト"/>
        <xdr:cNvSpPr txBox="1"/>
      </xdr:nvSpPr>
      <xdr:spPr>
        <a:xfrm>
          <a:off x="4813300" y="55797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28</xdr:row>
      <xdr:rowOff>72390</xdr:rowOff>
    </xdr:from>
    <xdr:to xmlns:xdr="http://schemas.openxmlformats.org/drawingml/2006/spreadsheetDrawing">
      <xdr:col>19</xdr:col>
      <xdr:colOff>187325</xdr:colOff>
      <xdr:row>29</xdr:row>
      <xdr:rowOff>2540</xdr:rowOff>
    </xdr:to>
    <xdr:sp macro="" textlink="">
      <xdr:nvSpPr>
        <xdr:cNvPr id="97" name="楕円 96"/>
        <xdr:cNvSpPr/>
      </xdr:nvSpPr>
      <xdr:spPr>
        <a:xfrm>
          <a:off x="4000500" y="564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28</xdr:row>
      <xdr:rowOff>123190</xdr:rowOff>
    </xdr:from>
    <xdr:to xmlns:xdr="http://schemas.openxmlformats.org/drawingml/2006/spreadsheetDrawing">
      <xdr:col>23</xdr:col>
      <xdr:colOff>85725</xdr:colOff>
      <xdr:row>29</xdr:row>
      <xdr:rowOff>34925</xdr:rowOff>
    </xdr:to>
    <xdr:cxnSp macro="">
      <xdr:nvCxnSpPr>
        <xdr:cNvPr id="98" name="直線コネクタ 97"/>
        <xdr:cNvCxnSpPr/>
      </xdr:nvCxnSpPr>
      <xdr:spPr>
        <a:xfrm>
          <a:off x="4051300" y="5695315"/>
          <a:ext cx="7112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28</xdr:row>
      <xdr:rowOff>47625</xdr:rowOff>
    </xdr:from>
    <xdr:to xmlns:xdr="http://schemas.openxmlformats.org/drawingml/2006/spreadsheetDrawing">
      <xdr:col>15</xdr:col>
      <xdr:colOff>187325</xdr:colOff>
      <xdr:row>28</xdr:row>
      <xdr:rowOff>149225</xdr:rowOff>
    </xdr:to>
    <xdr:sp macro="" textlink="">
      <xdr:nvSpPr>
        <xdr:cNvPr id="99" name="楕円 98"/>
        <xdr:cNvSpPr/>
      </xdr:nvSpPr>
      <xdr:spPr>
        <a:xfrm>
          <a:off x="3238500" y="561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28</xdr:row>
      <xdr:rowOff>98425</xdr:rowOff>
    </xdr:from>
    <xdr:to xmlns:xdr="http://schemas.openxmlformats.org/drawingml/2006/spreadsheetDrawing">
      <xdr:col>19</xdr:col>
      <xdr:colOff>136525</xdr:colOff>
      <xdr:row>28</xdr:row>
      <xdr:rowOff>123190</xdr:rowOff>
    </xdr:to>
    <xdr:cxnSp macro="">
      <xdr:nvCxnSpPr>
        <xdr:cNvPr id="100" name="直線コネクタ 99"/>
        <xdr:cNvCxnSpPr/>
      </xdr:nvCxnSpPr>
      <xdr:spPr>
        <a:xfrm>
          <a:off x="3289300" y="5670550"/>
          <a:ext cx="762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28</xdr:row>
      <xdr:rowOff>90805</xdr:rowOff>
    </xdr:from>
    <xdr:to xmlns:xdr="http://schemas.openxmlformats.org/drawingml/2006/spreadsheetDrawing">
      <xdr:col>11</xdr:col>
      <xdr:colOff>187325</xdr:colOff>
      <xdr:row>29</xdr:row>
      <xdr:rowOff>20955</xdr:rowOff>
    </xdr:to>
    <xdr:sp macro="" textlink="">
      <xdr:nvSpPr>
        <xdr:cNvPr id="101" name="楕円 100"/>
        <xdr:cNvSpPr/>
      </xdr:nvSpPr>
      <xdr:spPr>
        <a:xfrm>
          <a:off x="2476500" y="56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28</xdr:row>
      <xdr:rowOff>98425</xdr:rowOff>
    </xdr:from>
    <xdr:to xmlns:xdr="http://schemas.openxmlformats.org/drawingml/2006/spreadsheetDrawing">
      <xdr:col>15</xdr:col>
      <xdr:colOff>136525</xdr:colOff>
      <xdr:row>28</xdr:row>
      <xdr:rowOff>141605</xdr:rowOff>
    </xdr:to>
    <xdr:cxnSp macro="">
      <xdr:nvCxnSpPr>
        <xdr:cNvPr id="102" name="直線コネクタ 101"/>
        <xdr:cNvCxnSpPr/>
      </xdr:nvCxnSpPr>
      <xdr:spPr>
        <a:xfrm flipV="1">
          <a:off x="2527300" y="5670550"/>
          <a:ext cx="762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28</xdr:row>
      <xdr:rowOff>96520</xdr:rowOff>
    </xdr:from>
    <xdr:to xmlns:xdr="http://schemas.openxmlformats.org/drawingml/2006/spreadsheetDrawing">
      <xdr:col>7</xdr:col>
      <xdr:colOff>187325</xdr:colOff>
      <xdr:row>29</xdr:row>
      <xdr:rowOff>26670</xdr:rowOff>
    </xdr:to>
    <xdr:sp macro="" textlink="">
      <xdr:nvSpPr>
        <xdr:cNvPr id="103" name="楕円 102"/>
        <xdr:cNvSpPr/>
      </xdr:nvSpPr>
      <xdr:spPr>
        <a:xfrm>
          <a:off x="1714500" y="56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28</xdr:row>
      <xdr:rowOff>141605</xdr:rowOff>
    </xdr:from>
    <xdr:to xmlns:xdr="http://schemas.openxmlformats.org/drawingml/2006/spreadsheetDrawing">
      <xdr:col>11</xdr:col>
      <xdr:colOff>136525</xdr:colOff>
      <xdr:row>28</xdr:row>
      <xdr:rowOff>147320</xdr:rowOff>
    </xdr:to>
    <xdr:cxnSp macro="">
      <xdr:nvCxnSpPr>
        <xdr:cNvPr id="104" name="直線コネクタ 103"/>
        <xdr:cNvCxnSpPr/>
      </xdr:nvCxnSpPr>
      <xdr:spPr>
        <a:xfrm flipV="1">
          <a:off x="1765300" y="5713730"/>
          <a:ext cx="762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31</xdr:row>
      <xdr:rowOff>106680</xdr:rowOff>
    </xdr:from>
    <xdr:ext cx="403860" cy="259080"/>
    <xdr:sp macro="" textlink="">
      <xdr:nvSpPr>
        <xdr:cNvPr id="105" name="n_1aveValue有形固定資産減価償却率"/>
        <xdr:cNvSpPr txBox="1"/>
      </xdr:nvSpPr>
      <xdr:spPr>
        <a:xfrm>
          <a:off x="3836035" y="61931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76835</xdr:rowOff>
    </xdr:from>
    <xdr:ext cx="403860" cy="257810"/>
    <xdr:sp macro="" textlink="">
      <xdr:nvSpPr>
        <xdr:cNvPr id="106" name="n_2aveValue有形固定資産減価償却率"/>
        <xdr:cNvSpPr txBox="1"/>
      </xdr:nvSpPr>
      <xdr:spPr>
        <a:xfrm>
          <a:off x="3086735" y="61633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66040</xdr:rowOff>
    </xdr:from>
    <xdr:ext cx="403860" cy="257810"/>
    <xdr:sp macro="" textlink="">
      <xdr:nvSpPr>
        <xdr:cNvPr id="107" name="n_3aveValue有形固定資産減価償却率"/>
        <xdr:cNvSpPr txBox="1"/>
      </xdr:nvSpPr>
      <xdr:spPr>
        <a:xfrm>
          <a:off x="2324735" y="61525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41910</xdr:rowOff>
    </xdr:from>
    <xdr:ext cx="403860" cy="257810"/>
    <xdr:sp macro="" textlink="">
      <xdr:nvSpPr>
        <xdr:cNvPr id="108" name="n_4aveValue有形固定資産減価償却率"/>
        <xdr:cNvSpPr txBox="1"/>
      </xdr:nvSpPr>
      <xdr:spPr>
        <a:xfrm>
          <a:off x="1562735" y="61283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27</xdr:row>
      <xdr:rowOff>19050</xdr:rowOff>
    </xdr:from>
    <xdr:ext cx="403860" cy="257810"/>
    <xdr:sp macro="" textlink="">
      <xdr:nvSpPr>
        <xdr:cNvPr id="109" name="n_1mainValue有形固定資産減価償却率"/>
        <xdr:cNvSpPr txBox="1"/>
      </xdr:nvSpPr>
      <xdr:spPr>
        <a:xfrm>
          <a:off x="3836035" y="54197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26</xdr:row>
      <xdr:rowOff>166370</xdr:rowOff>
    </xdr:from>
    <xdr:ext cx="403860" cy="257810"/>
    <xdr:sp macro="" textlink="">
      <xdr:nvSpPr>
        <xdr:cNvPr id="110" name="n_2mainValue有形固定資産減価償却率"/>
        <xdr:cNvSpPr txBox="1"/>
      </xdr:nvSpPr>
      <xdr:spPr>
        <a:xfrm>
          <a:off x="3086735" y="53955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38100</xdr:rowOff>
    </xdr:from>
    <xdr:ext cx="403860" cy="259080"/>
    <xdr:sp macro="" textlink="">
      <xdr:nvSpPr>
        <xdr:cNvPr id="111" name="n_3mainValue有形固定資産減価償却率"/>
        <xdr:cNvSpPr txBox="1"/>
      </xdr:nvSpPr>
      <xdr:spPr>
        <a:xfrm>
          <a:off x="2324735" y="54387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43180</xdr:rowOff>
    </xdr:from>
    <xdr:ext cx="403860" cy="257810"/>
    <xdr:sp macro="" textlink="">
      <xdr:nvSpPr>
        <xdr:cNvPr id="112" name="n_4mainValue有形固定資産減価償却率"/>
        <xdr:cNvSpPr txBox="1"/>
      </xdr:nvSpPr>
      <xdr:spPr>
        <a:xfrm>
          <a:off x="1562735" y="54438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13" name="正方形/長方形 112"/>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14" name="正方形/長方形 113"/>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71</xdr:col>
      <xdr:colOff>39370</xdr:colOff>
      <xdr:row>22</xdr:row>
      <xdr:rowOff>64770</xdr:rowOff>
    </xdr:from>
    <xdr:to xmlns:xdr="http://schemas.openxmlformats.org/drawingml/2006/spreadsheetDrawing">
      <xdr:col>75</xdr:col>
      <xdr:colOff>132080</xdr:colOff>
      <xdr:row>24</xdr:row>
      <xdr:rowOff>30480</xdr:rowOff>
    </xdr:to>
    <xdr:sp macro="" textlink="">
      <xdr:nvSpPr>
        <xdr:cNvPr id="115" name="正方形/長方形 114"/>
        <xdr:cNvSpPr/>
      </xdr:nvSpPr>
      <xdr:spPr>
        <a:xfrm>
          <a:off x="13860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[ 82.8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16" name="正方形/長方形 115"/>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17" name="正方形/長方形 116"/>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18" name="正方形/長方形 117"/>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19" name="正方形/長方形 118"/>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20" name="正方形/長方形 119"/>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21" name="正方形/長方形 120"/>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2" name="正方形/長方形 121"/>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23" name="正方形/長方形 122"/>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24" name="正方形/長方形 123"/>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25" name="テキスト ボックス 124"/>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債務償還比率は82.8％で、類似団体平均424.1％を341.3ポイント下回っており、経常的に確保できる償還財源に対する実質的な債務負担は比較的小さい。一方、令和３年度の68.6％から令和４年度76.6％、令和５年度79.7％、令和６年度82.8％と上昇が続いており、債務負担と償還財源の両面から動向を注視する必要がある。今後は、新規起債に伴う償還額に加え、公営企業や一部事務組合に対する負担も含めて中長期の見通しを確認し、事業の必要性・緊急性に応じた借入れと経常経費の精査により、償還財源の確保に努める。</a:t>
          </a:r>
          <a:endParaRPr kumimoji="1" lang="ja-JP" altLang="en-US" sz="1000">
            <a:latin typeface="ＭＳ Ｐゴシック"/>
            <a:ea typeface="ＭＳ Ｐゴシック"/>
          </a:endParaRPr>
        </a:p>
        <a:p>
          <a:r>
            <a:rPr kumimoji="1" lang="ja-JP" altLang="en-US" sz="1000">
              <a:latin typeface="ＭＳ Ｐゴシック"/>
              <a:ea typeface="ＭＳ Ｐゴシック"/>
            </a:rPr>
            <a:t>現行の中期財政計画が掲げる経常収支比率85％以下の目標を踏まえ、人件費・物件費の両面から経常経費を検証するとともに、町税徴収率の向上等による財源確保を図る。</a:t>
          </a:r>
          <a:endParaRPr kumimoji="1" lang="ja-JP" altLang="en-US" sz="10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26" name="テキスト ボックス 125"/>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27" name="直線コネクタ 126"/>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155"/>
    <xdr:sp macro="" textlink="">
      <xdr:nvSpPr>
        <xdr:cNvPr id="128" name="テキスト ボックス 127"/>
        <xdr:cNvSpPr txBox="1"/>
      </xdr:nvSpPr>
      <xdr:spPr>
        <a:xfrm>
          <a:off x="10756900" y="701865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31115</xdr:rowOff>
    </xdr:from>
    <xdr:to xmlns:xdr="http://schemas.openxmlformats.org/drawingml/2006/spreadsheetDrawing">
      <xdr:col>80</xdr:col>
      <xdr:colOff>9525</xdr:colOff>
      <xdr:row>35</xdr:row>
      <xdr:rowOff>31115</xdr:rowOff>
    </xdr:to>
    <xdr:cxnSp macro="">
      <xdr:nvCxnSpPr>
        <xdr:cNvPr id="129" name="直線コネクタ 128"/>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109220</xdr:rowOff>
    </xdr:from>
    <xdr:ext cx="482600" cy="224155"/>
    <xdr:sp macro="" textlink="">
      <xdr:nvSpPr>
        <xdr:cNvPr id="130" name="テキスト ボックス 129"/>
        <xdr:cNvSpPr txBox="1"/>
      </xdr:nvSpPr>
      <xdr:spPr>
        <a:xfrm>
          <a:off x="10756900" y="671004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66040</xdr:rowOff>
    </xdr:from>
    <xdr:to xmlns:xdr="http://schemas.openxmlformats.org/drawingml/2006/spreadsheetDrawing">
      <xdr:col>80</xdr:col>
      <xdr:colOff>9525</xdr:colOff>
      <xdr:row>33</xdr:row>
      <xdr:rowOff>66040</xdr:rowOff>
    </xdr:to>
    <xdr:cxnSp macro="">
      <xdr:nvCxnSpPr>
        <xdr:cNvPr id="131" name="直線コネクタ 130"/>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143510</xdr:rowOff>
    </xdr:from>
    <xdr:ext cx="409575" cy="224155"/>
    <xdr:sp macro="" textlink="">
      <xdr:nvSpPr>
        <xdr:cNvPr id="132" name="テキスト ボックス 131"/>
        <xdr:cNvSpPr txBox="1"/>
      </xdr:nvSpPr>
      <xdr:spPr>
        <a:xfrm>
          <a:off x="10828655" y="640143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100330</xdr:rowOff>
    </xdr:from>
    <xdr:to xmlns:xdr="http://schemas.openxmlformats.org/drawingml/2006/spreadsheetDrawing">
      <xdr:col>80</xdr:col>
      <xdr:colOff>9525</xdr:colOff>
      <xdr:row>31</xdr:row>
      <xdr:rowOff>100330</xdr:rowOff>
    </xdr:to>
    <xdr:cxnSp macro="">
      <xdr:nvCxnSpPr>
        <xdr:cNvPr id="133" name="直線コネクタ 132"/>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6350</xdr:rowOff>
    </xdr:from>
    <xdr:ext cx="409575" cy="224155"/>
    <xdr:sp macro="" textlink="">
      <xdr:nvSpPr>
        <xdr:cNvPr id="134" name="テキスト ボックス 133"/>
        <xdr:cNvSpPr txBox="1"/>
      </xdr:nvSpPr>
      <xdr:spPr>
        <a:xfrm>
          <a:off x="10828655" y="609282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134620</xdr:rowOff>
    </xdr:from>
    <xdr:to xmlns:xdr="http://schemas.openxmlformats.org/drawingml/2006/spreadsheetDrawing">
      <xdr:col>80</xdr:col>
      <xdr:colOff>9525</xdr:colOff>
      <xdr:row>29</xdr:row>
      <xdr:rowOff>134620</xdr:rowOff>
    </xdr:to>
    <xdr:cxnSp macro="">
      <xdr:nvCxnSpPr>
        <xdr:cNvPr id="135" name="直線コネクタ 134"/>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40640</xdr:rowOff>
    </xdr:from>
    <xdr:ext cx="409575" cy="224155"/>
    <xdr:sp macro="" textlink="">
      <xdr:nvSpPr>
        <xdr:cNvPr id="136" name="テキスト ボックス 135"/>
        <xdr:cNvSpPr txBox="1"/>
      </xdr:nvSpPr>
      <xdr:spPr>
        <a:xfrm>
          <a:off x="10828655" y="578421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168910</xdr:rowOff>
    </xdr:from>
    <xdr:to xmlns:xdr="http://schemas.openxmlformats.org/drawingml/2006/spreadsheetDrawing">
      <xdr:col>80</xdr:col>
      <xdr:colOff>9525</xdr:colOff>
      <xdr:row>27</xdr:row>
      <xdr:rowOff>168910</xdr:rowOff>
    </xdr:to>
    <xdr:cxnSp macro="">
      <xdr:nvCxnSpPr>
        <xdr:cNvPr id="137" name="直線コネクタ 136"/>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75565</xdr:rowOff>
    </xdr:from>
    <xdr:ext cx="409575" cy="224155"/>
    <xdr:sp macro="" textlink="">
      <xdr:nvSpPr>
        <xdr:cNvPr id="138" name="テキスト ボックス 137"/>
        <xdr:cNvSpPr txBox="1"/>
      </xdr:nvSpPr>
      <xdr:spPr>
        <a:xfrm>
          <a:off x="10828655" y="5476240"/>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32385</xdr:rowOff>
    </xdr:from>
    <xdr:to xmlns:xdr="http://schemas.openxmlformats.org/drawingml/2006/spreadsheetDrawing">
      <xdr:col>80</xdr:col>
      <xdr:colOff>9525</xdr:colOff>
      <xdr:row>26</xdr:row>
      <xdr:rowOff>32385</xdr:rowOff>
    </xdr:to>
    <xdr:cxnSp macro="">
      <xdr:nvCxnSpPr>
        <xdr:cNvPr id="139" name="直線コネクタ 138"/>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109855</xdr:rowOff>
    </xdr:from>
    <xdr:ext cx="307975" cy="224155"/>
    <xdr:sp macro="" textlink="">
      <xdr:nvSpPr>
        <xdr:cNvPr id="140" name="テキスト ボックス 139"/>
        <xdr:cNvSpPr txBox="1"/>
      </xdr:nvSpPr>
      <xdr:spPr>
        <a:xfrm>
          <a:off x="10931525" y="5167630"/>
          <a:ext cx="3079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41" name="直線コネクタ 140"/>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42"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32385</xdr:rowOff>
    </xdr:from>
    <xdr:to xmlns:xdr="http://schemas.openxmlformats.org/drawingml/2006/spreadsheetDrawing">
      <xdr:col>76</xdr:col>
      <xdr:colOff>21590</xdr:colOff>
      <xdr:row>34</xdr:row>
      <xdr:rowOff>95885</xdr:rowOff>
    </xdr:to>
    <xdr:cxnSp macro="">
      <xdr:nvCxnSpPr>
        <xdr:cNvPr id="143" name="直線コネクタ 142"/>
        <xdr:cNvCxnSpPr/>
      </xdr:nvCxnSpPr>
      <xdr:spPr>
        <a:xfrm flipV="1">
          <a:off x="14793595" y="5261610"/>
          <a:ext cx="1270" cy="1435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99695</xdr:rowOff>
    </xdr:from>
    <xdr:ext cx="468630" cy="257810"/>
    <xdr:sp macro="" textlink="">
      <xdr:nvSpPr>
        <xdr:cNvPr id="144" name="債務償還比率最小値テキスト"/>
        <xdr:cNvSpPr txBox="1"/>
      </xdr:nvSpPr>
      <xdr:spPr>
        <a:xfrm>
          <a:off x="14846300" y="67005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95885</xdr:rowOff>
    </xdr:from>
    <xdr:to xmlns:xdr="http://schemas.openxmlformats.org/drawingml/2006/spreadsheetDrawing">
      <xdr:col>76</xdr:col>
      <xdr:colOff>111125</xdr:colOff>
      <xdr:row>34</xdr:row>
      <xdr:rowOff>95885</xdr:rowOff>
    </xdr:to>
    <xdr:cxnSp macro="">
      <xdr:nvCxnSpPr>
        <xdr:cNvPr id="145" name="直線コネクタ 144"/>
        <xdr:cNvCxnSpPr/>
      </xdr:nvCxnSpPr>
      <xdr:spPr>
        <a:xfrm>
          <a:off x="14706600" y="6696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150495</xdr:rowOff>
    </xdr:from>
    <xdr:ext cx="339090" cy="259080"/>
    <xdr:sp macro="" textlink="">
      <xdr:nvSpPr>
        <xdr:cNvPr id="146" name="債務償還比率最大値テキスト"/>
        <xdr:cNvSpPr txBox="1"/>
      </xdr:nvSpPr>
      <xdr:spPr>
        <a:xfrm>
          <a:off x="14846300" y="503682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32385</xdr:rowOff>
    </xdr:from>
    <xdr:to xmlns:xdr="http://schemas.openxmlformats.org/drawingml/2006/spreadsheetDrawing">
      <xdr:col>76</xdr:col>
      <xdr:colOff>111125</xdr:colOff>
      <xdr:row>26</xdr:row>
      <xdr:rowOff>32385</xdr:rowOff>
    </xdr:to>
    <xdr:cxnSp macro="">
      <xdr:nvCxnSpPr>
        <xdr:cNvPr id="147" name="直線コネクタ 146"/>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99695</xdr:rowOff>
    </xdr:from>
    <xdr:ext cx="468630" cy="257810"/>
    <xdr:sp macro="" textlink="">
      <xdr:nvSpPr>
        <xdr:cNvPr id="148" name="債務償還比率平均値テキスト"/>
        <xdr:cNvSpPr txBox="1"/>
      </xdr:nvSpPr>
      <xdr:spPr>
        <a:xfrm>
          <a:off x="14846300" y="5843270"/>
          <a:ext cx="4686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121285</xdr:rowOff>
    </xdr:from>
    <xdr:to xmlns:xdr="http://schemas.openxmlformats.org/drawingml/2006/spreadsheetDrawing">
      <xdr:col>76</xdr:col>
      <xdr:colOff>73025</xdr:colOff>
      <xdr:row>30</xdr:row>
      <xdr:rowOff>52070</xdr:rowOff>
    </xdr:to>
    <xdr:sp macro="" textlink="">
      <xdr:nvSpPr>
        <xdr:cNvPr id="149" name="フローチャート: 判断 148"/>
        <xdr:cNvSpPr/>
      </xdr:nvSpPr>
      <xdr:spPr>
        <a:xfrm>
          <a:off x="14744700" y="586486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135255</xdr:rowOff>
    </xdr:from>
    <xdr:to xmlns:xdr="http://schemas.openxmlformats.org/drawingml/2006/spreadsheetDrawing">
      <xdr:col>72</xdr:col>
      <xdr:colOff>123825</xdr:colOff>
      <xdr:row>30</xdr:row>
      <xdr:rowOff>65405</xdr:rowOff>
    </xdr:to>
    <xdr:sp macro="" textlink="">
      <xdr:nvSpPr>
        <xdr:cNvPr id="150" name="フローチャート: 判断 149"/>
        <xdr:cNvSpPr/>
      </xdr:nvSpPr>
      <xdr:spPr>
        <a:xfrm>
          <a:off x="14033500" y="587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120650</xdr:rowOff>
    </xdr:from>
    <xdr:to xmlns:xdr="http://schemas.openxmlformats.org/drawingml/2006/spreadsheetDrawing">
      <xdr:col>68</xdr:col>
      <xdr:colOff>123825</xdr:colOff>
      <xdr:row>30</xdr:row>
      <xdr:rowOff>50800</xdr:rowOff>
    </xdr:to>
    <xdr:sp macro="" textlink="">
      <xdr:nvSpPr>
        <xdr:cNvPr id="151" name="フローチャート: 判断 150"/>
        <xdr:cNvSpPr/>
      </xdr:nvSpPr>
      <xdr:spPr>
        <a:xfrm>
          <a:off x="13271500" y="586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113665</xdr:rowOff>
    </xdr:from>
    <xdr:to xmlns:xdr="http://schemas.openxmlformats.org/drawingml/2006/spreadsheetDrawing">
      <xdr:col>64</xdr:col>
      <xdr:colOff>123825</xdr:colOff>
      <xdr:row>30</xdr:row>
      <xdr:rowOff>43815</xdr:rowOff>
    </xdr:to>
    <xdr:sp macro="" textlink="">
      <xdr:nvSpPr>
        <xdr:cNvPr id="152" name="フローチャート: 判断 151"/>
        <xdr:cNvSpPr/>
      </xdr:nvSpPr>
      <xdr:spPr>
        <a:xfrm>
          <a:off x="12509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146685</xdr:rowOff>
    </xdr:from>
    <xdr:to xmlns:xdr="http://schemas.openxmlformats.org/drawingml/2006/spreadsheetDrawing">
      <xdr:col>60</xdr:col>
      <xdr:colOff>123825</xdr:colOff>
      <xdr:row>31</xdr:row>
      <xdr:rowOff>76835</xdr:rowOff>
    </xdr:to>
    <xdr:sp macro="" textlink="">
      <xdr:nvSpPr>
        <xdr:cNvPr id="153" name="フローチャート: 判断 152"/>
        <xdr:cNvSpPr/>
      </xdr:nvSpPr>
      <xdr:spPr>
        <a:xfrm>
          <a:off x="11747500" y="606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155"/>
    <xdr:sp macro="" textlink="">
      <xdr:nvSpPr>
        <xdr:cNvPr id="154" name="テキスト ボックス 153"/>
        <xdr:cNvSpPr txBox="1"/>
      </xdr:nvSpPr>
      <xdr:spPr>
        <a:xfrm>
          <a:off x="14617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0730" cy="224155"/>
    <xdr:sp macro="" textlink="">
      <xdr:nvSpPr>
        <xdr:cNvPr id="155" name="テキスト ボックス 154"/>
        <xdr:cNvSpPr txBox="1"/>
      </xdr:nvSpPr>
      <xdr:spPr>
        <a:xfrm>
          <a:off x="13906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0730" cy="224155"/>
    <xdr:sp macro="" textlink="">
      <xdr:nvSpPr>
        <xdr:cNvPr id="156" name="テキスト ボックス 155"/>
        <xdr:cNvSpPr txBox="1"/>
      </xdr:nvSpPr>
      <xdr:spPr>
        <a:xfrm>
          <a:off x="13144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0730" cy="224155"/>
    <xdr:sp macro="" textlink="">
      <xdr:nvSpPr>
        <xdr:cNvPr id="157" name="テキスト ボックス 156"/>
        <xdr:cNvSpPr txBox="1"/>
      </xdr:nvSpPr>
      <xdr:spPr>
        <a:xfrm>
          <a:off x="12382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0730" cy="224155"/>
    <xdr:sp macro="" textlink="">
      <xdr:nvSpPr>
        <xdr:cNvPr id="158" name="テキスト ボックス 157"/>
        <xdr:cNvSpPr txBox="1"/>
      </xdr:nvSpPr>
      <xdr:spPr>
        <a:xfrm>
          <a:off x="11620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26</xdr:row>
      <xdr:rowOff>109220</xdr:rowOff>
    </xdr:from>
    <xdr:to xmlns:xdr="http://schemas.openxmlformats.org/drawingml/2006/spreadsheetDrawing">
      <xdr:col>76</xdr:col>
      <xdr:colOff>73025</xdr:colOff>
      <xdr:row>27</xdr:row>
      <xdr:rowOff>39370</xdr:rowOff>
    </xdr:to>
    <xdr:sp macro="" textlink="">
      <xdr:nvSpPr>
        <xdr:cNvPr id="159" name="楕円 158"/>
        <xdr:cNvSpPr/>
      </xdr:nvSpPr>
      <xdr:spPr>
        <a:xfrm>
          <a:off x="14744700" y="533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25</xdr:row>
      <xdr:rowOff>132080</xdr:rowOff>
    </xdr:from>
    <xdr:ext cx="403860" cy="257810"/>
    <xdr:sp macro="" textlink="">
      <xdr:nvSpPr>
        <xdr:cNvPr id="160" name="債務償還比率該当値テキスト"/>
        <xdr:cNvSpPr txBox="1"/>
      </xdr:nvSpPr>
      <xdr:spPr>
        <a:xfrm>
          <a:off x="14846300" y="51898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26</xdr:row>
      <xdr:rowOff>104140</xdr:rowOff>
    </xdr:from>
    <xdr:to xmlns:xdr="http://schemas.openxmlformats.org/drawingml/2006/spreadsheetDrawing">
      <xdr:col>72</xdr:col>
      <xdr:colOff>123825</xdr:colOff>
      <xdr:row>27</xdr:row>
      <xdr:rowOff>34290</xdr:rowOff>
    </xdr:to>
    <xdr:sp macro="" textlink="">
      <xdr:nvSpPr>
        <xdr:cNvPr id="161" name="楕円 160"/>
        <xdr:cNvSpPr/>
      </xdr:nvSpPr>
      <xdr:spPr>
        <a:xfrm>
          <a:off x="14033500" y="533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26</xdr:row>
      <xdr:rowOff>154940</xdr:rowOff>
    </xdr:from>
    <xdr:to xmlns:xdr="http://schemas.openxmlformats.org/drawingml/2006/spreadsheetDrawing">
      <xdr:col>76</xdr:col>
      <xdr:colOff>22225</xdr:colOff>
      <xdr:row>26</xdr:row>
      <xdr:rowOff>160020</xdr:rowOff>
    </xdr:to>
    <xdr:cxnSp macro="">
      <xdr:nvCxnSpPr>
        <xdr:cNvPr id="162" name="直線コネクタ 161"/>
        <xdr:cNvCxnSpPr/>
      </xdr:nvCxnSpPr>
      <xdr:spPr>
        <a:xfrm>
          <a:off x="14084300" y="5384165"/>
          <a:ext cx="711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26</xdr:row>
      <xdr:rowOff>99695</xdr:rowOff>
    </xdr:from>
    <xdr:to xmlns:xdr="http://schemas.openxmlformats.org/drawingml/2006/spreadsheetDrawing">
      <xdr:col>68</xdr:col>
      <xdr:colOff>123825</xdr:colOff>
      <xdr:row>27</xdr:row>
      <xdr:rowOff>29845</xdr:rowOff>
    </xdr:to>
    <xdr:sp macro="" textlink="">
      <xdr:nvSpPr>
        <xdr:cNvPr id="163" name="楕円 162"/>
        <xdr:cNvSpPr/>
      </xdr:nvSpPr>
      <xdr:spPr>
        <a:xfrm>
          <a:off x="13271500" y="532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26</xdr:row>
      <xdr:rowOff>150495</xdr:rowOff>
    </xdr:from>
    <xdr:to xmlns:xdr="http://schemas.openxmlformats.org/drawingml/2006/spreadsheetDrawing">
      <xdr:col>72</xdr:col>
      <xdr:colOff>73025</xdr:colOff>
      <xdr:row>26</xdr:row>
      <xdr:rowOff>154940</xdr:rowOff>
    </xdr:to>
    <xdr:cxnSp macro="">
      <xdr:nvCxnSpPr>
        <xdr:cNvPr id="164" name="直線コネクタ 163"/>
        <xdr:cNvCxnSpPr/>
      </xdr:nvCxnSpPr>
      <xdr:spPr>
        <a:xfrm>
          <a:off x="13322300" y="5379720"/>
          <a:ext cx="762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26</xdr:row>
      <xdr:rowOff>86995</xdr:rowOff>
    </xdr:from>
    <xdr:to xmlns:xdr="http://schemas.openxmlformats.org/drawingml/2006/spreadsheetDrawing">
      <xdr:col>64</xdr:col>
      <xdr:colOff>123825</xdr:colOff>
      <xdr:row>27</xdr:row>
      <xdr:rowOff>17780</xdr:rowOff>
    </xdr:to>
    <xdr:sp macro="" textlink="">
      <xdr:nvSpPr>
        <xdr:cNvPr id="165" name="楕円 164"/>
        <xdr:cNvSpPr/>
      </xdr:nvSpPr>
      <xdr:spPr>
        <a:xfrm>
          <a:off x="12509500" y="531622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26</xdr:row>
      <xdr:rowOff>137795</xdr:rowOff>
    </xdr:from>
    <xdr:to xmlns:xdr="http://schemas.openxmlformats.org/drawingml/2006/spreadsheetDrawing">
      <xdr:col>68</xdr:col>
      <xdr:colOff>73025</xdr:colOff>
      <xdr:row>26</xdr:row>
      <xdr:rowOff>150495</xdr:rowOff>
    </xdr:to>
    <xdr:cxnSp macro="">
      <xdr:nvCxnSpPr>
        <xdr:cNvPr id="166" name="直線コネクタ 165"/>
        <xdr:cNvCxnSpPr/>
      </xdr:nvCxnSpPr>
      <xdr:spPr>
        <a:xfrm>
          <a:off x="12560300" y="5367020"/>
          <a:ext cx="762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27</xdr:row>
      <xdr:rowOff>5080</xdr:rowOff>
    </xdr:from>
    <xdr:to xmlns:xdr="http://schemas.openxmlformats.org/drawingml/2006/spreadsheetDrawing">
      <xdr:col>60</xdr:col>
      <xdr:colOff>123825</xdr:colOff>
      <xdr:row>27</xdr:row>
      <xdr:rowOff>106680</xdr:rowOff>
    </xdr:to>
    <xdr:sp macro="" textlink="">
      <xdr:nvSpPr>
        <xdr:cNvPr id="167" name="楕円 166"/>
        <xdr:cNvSpPr/>
      </xdr:nvSpPr>
      <xdr:spPr>
        <a:xfrm>
          <a:off x="11747500" y="540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26</xdr:row>
      <xdr:rowOff>137795</xdr:rowOff>
    </xdr:from>
    <xdr:to xmlns:xdr="http://schemas.openxmlformats.org/drawingml/2006/spreadsheetDrawing">
      <xdr:col>64</xdr:col>
      <xdr:colOff>73025</xdr:colOff>
      <xdr:row>27</xdr:row>
      <xdr:rowOff>55880</xdr:rowOff>
    </xdr:to>
    <xdr:cxnSp macro="">
      <xdr:nvCxnSpPr>
        <xdr:cNvPr id="168" name="直線コネクタ 167"/>
        <xdr:cNvCxnSpPr/>
      </xdr:nvCxnSpPr>
      <xdr:spPr>
        <a:xfrm flipV="1">
          <a:off x="11798300" y="5367020"/>
          <a:ext cx="762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30</xdr:row>
      <xdr:rowOff>56515</xdr:rowOff>
    </xdr:from>
    <xdr:ext cx="468630" cy="258445"/>
    <xdr:sp macro="" textlink="">
      <xdr:nvSpPr>
        <xdr:cNvPr id="169" name="n_1aveValue債務償還比率"/>
        <xdr:cNvSpPr txBox="1"/>
      </xdr:nvSpPr>
      <xdr:spPr>
        <a:xfrm>
          <a:off x="13836650" y="597154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41910</xdr:rowOff>
    </xdr:from>
    <xdr:ext cx="468630" cy="257810"/>
    <xdr:sp macro="" textlink="">
      <xdr:nvSpPr>
        <xdr:cNvPr id="170" name="n_2aveValue債務償還比率"/>
        <xdr:cNvSpPr txBox="1"/>
      </xdr:nvSpPr>
      <xdr:spPr>
        <a:xfrm>
          <a:off x="13087350" y="59569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34925</xdr:rowOff>
    </xdr:from>
    <xdr:ext cx="468630" cy="259080"/>
    <xdr:sp macro="" textlink="">
      <xdr:nvSpPr>
        <xdr:cNvPr id="171" name="n_3aveValue債務償還比率"/>
        <xdr:cNvSpPr txBox="1"/>
      </xdr:nvSpPr>
      <xdr:spPr>
        <a:xfrm>
          <a:off x="12325350" y="59499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67945</xdr:rowOff>
    </xdr:from>
    <xdr:ext cx="468630" cy="258445"/>
    <xdr:sp macro="" textlink="">
      <xdr:nvSpPr>
        <xdr:cNvPr id="172" name="n_4aveValue債務償還比率"/>
        <xdr:cNvSpPr txBox="1"/>
      </xdr:nvSpPr>
      <xdr:spPr>
        <a:xfrm>
          <a:off x="11563350" y="615442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48260</xdr:colOff>
      <xdr:row>25</xdr:row>
      <xdr:rowOff>50800</xdr:rowOff>
    </xdr:from>
    <xdr:ext cx="403860" cy="259080"/>
    <xdr:sp macro="" textlink="">
      <xdr:nvSpPr>
        <xdr:cNvPr id="173" name="n_1mainValue債務償還比率"/>
        <xdr:cNvSpPr txBox="1"/>
      </xdr:nvSpPr>
      <xdr:spPr>
        <a:xfrm>
          <a:off x="13869035" y="51085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60960</xdr:colOff>
      <xdr:row>25</xdr:row>
      <xdr:rowOff>46355</xdr:rowOff>
    </xdr:from>
    <xdr:ext cx="403860" cy="259080"/>
    <xdr:sp macro="" textlink="">
      <xdr:nvSpPr>
        <xdr:cNvPr id="174" name="n_2mainValue債務償還比率"/>
        <xdr:cNvSpPr txBox="1"/>
      </xdr:nvSpPr>
      <xdr:spPr>
        <a:xfrm>
          <a:off x="13119735" y="51041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60960</xdr:colOff>
      <xdr:row>25</xdr:row>
      <xdr:rowOff>33655</xdr:rowOff>
    </xdr:from>
    <xdr:ext cx="403860" cy="258445"/>
    <xdr:sp macro="" textlink="">
      <xdr:nvSpPr>
        <xdr:cNvPr id="175" name="n_3mainValue債務償還比率"/>
        <xdr:cNvSpPr txBox="1"/>
      </xdr:nvSpPr>
      <xdr:spPr>
        <a:xfrm>
          <a:off x="12357735" y="509143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25</xdr:row>
      <xdr:rowOff>123190</xdr:rowOff>
    </xdr:from>
    <xdr:ext cx="468630" cy="257810"/>
    <xdr:sp macro="" textlink="">
      <xdr:nvSpPr>
        <xdr:cNvPr id="176" name="n_4mainValue債務償還比率"/>
        <xdr:cNvSpPr txBox="1"/>
      </xdr:nvSpPr>
      <xdr:spPr>
        <a:xfrm>
          <a:off x="11563350" y="51809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77" name="正方形/長方形 17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78" name="正方形/長方形 177"/>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300"/>
    <xdr:sp macro="" textlink="">
      <xdr:nvSpPr>
        <xdr:cNvPr id="179" name="テキスト ボックス 178"/>
        <xdr:cNvSpPr txBox="1"/>
      </xdr:nvSpPr>
      <xdr:spPr>
        <a:xfrm>
          <a:off x="914400" y="8255000"/>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8935" cy="241300"/>
    <xdr:sp macro="" textlink="">
      <xdr:nvSpPr>
        <xdr:cNvPr id="180" name="テキスト ボックス 179"/>
        <xdr:cNvSpPr txBox="1"/>
      </xdr:nvSpPr>
      <xdr:spPr>
        <a:xfrm>
          <a:off x="6985000" y="109220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300"/>
    <xdr:sp macro="" textlink="">
      <xdr:nvSpPr>
        <xdr:cNvPr id="181" name="テキスト ボックス 180"/>
        <xdr:cNvSpPr txBox="1"/>
      </xdr:nvSpPr>
      <xdr:spPr>
        <a:xfrm>
          <a:off x="914400" y="12040235"/>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8935" cy="241300"/>
    <xdr:sp macro="" textlink="">
      <xdr:nvSpPr>
        <xdr:cNvPr id="182" name="テキスト ボックス 181"/>
        <xdr:cNvSpPr txBox="1"/>
      </xdr:nvSpPr>
      <xdr:spPr>
        <a:xfrm>
          <a:off x="6985000" y="147955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沖縄県金武町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11,481
11,264
37.93
11,987,287
11,738,770
144,553
4,116,194
3,728,717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810"/>
    <xdr:sp macro="" textlink="">
      <xdr:nvSpPr>
        <xdr:cNvPr id="32" name="テキスト ボックス 31"/>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5425"/>
    <xdr:sp macro="" textlink="">
      <xdr:nvSpPr>
        <xdr:cNvPr id="41" name="テキスト ボックス 40"/>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090" cy="259080"/>
    <xdr:sp macro="" textlink="">
      <xdr:nvSpPr>
        <xdr:cNvPr id="43" name="テキスト ボックス 42"/>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66090" cy="259080"/>
    <xdr:sp macro="" textlink="">
      <xdr:nvSpPr>
        <xdr:cNvPr id="45" name="テキスト ボックス 44"/>
        <xdr:cNvSpPr txBox="1"/>
      </xdr:nvSpPr>
      <xdr:spPr>
        <a:xfrm>
          <a:off x="294640" y="702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130810</xdr:rowOff>
    </xdr:from>
    <xdr:to xmlns:xdr="http://schemas.openxmlformats.org/drawingml/2006/spreadsheetDrawing">
      <xdr:col>24</xdr:col>
      <xdr:colOff>62865</xdr:colOff>
      <xdr:row>41</xdr:row>
      <xdr:rowOff>50800</xdr:rowOff>
    </xdr:to>
    <xdr:cxnSp macro="">
      <xdr:nvCxnSpPr>
        <xdr:cNvPr id="55" name="直線コネクタ 54"/>
        <xdr:cNvCxnSpPr/>
      </xdr:nvCxnSpPr>
      <xdr:spPr>
        <a:xfrm flipV="1">
          <a:off x="4634865" y="5788660"/>
          <a:ext cx="0" cy="1291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54610</xdr:rowOff>
    </xdr:from>
    <xdr:ext cx="405130" cy="257810"/>
    <xdr:sp macro="" textlink="">
      <xdr:nvSpPr>
        <xdr:cNvPr id="56" name="【道路】&#10;有形固定資産減価償却率最小値テキスト"/>
        <xdr:cNvSpPr txBox="1"/>
      </xdr:nvSpPr>
      <xdr:spPr>
        <a:xfrm>
          <a:off x="4673600" y="70840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50800</xdr:rowOff>
    </xdr:from>
    <xdr:to xmlns:xdr="http://schemas.openxmlformats.org/drawingml/2006/spreadsheetDrawing">
      <xdr:col>24</xdr:col>
      <xdr:colOff>152400</xdr:colOff>
      <xdr:row>41</xdr:row>
      <xdr:rowOff>50800</xdr:rowOff>
    </xdr:to>
    <xdr:cxnSp macro="">
      <xdr:nvCxnSpPr>
        <xdr:cNvPr id="57" name="直線コネクタ 56"/>
        <xdr:cNvCxnSpPr/>
      </xdr:nvCxnSpPr>
      <xdr:spPr>
        <a:xfrm>
          <a:off x="4546600" y="7080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77470</xdr:rowOff>
    </xdr:from>
    <xdr:ext cx="405130" cy="257810"/>
    <xdr:sp macro="" textlink="">
      <xdr:nvSpPr>
        <xdr:cNvPr id="58" name="【道路】&#10;有形固定資産減価償却率最大値テキスト"/>
        <xdr:cNvSpPr txBox="1"/>
      </xdr:nvSpPr>
      <xdr:spPr>
        <a:xfrm>
          <a:off x="4673600" y="55638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130810</xdr:rowOff>
    </xdr:from>
    <xdr:to xmlns:xdr="http://schemas.openxmlformats.org/drawingml/2006/spreadsheetDrawing">
      <xdr:col>24</xdr:col>
      <xdr:colOff>152400</xdr:colOff>
      <xdr:row>33</xdr:row>
      <xdr:rowOff>130810</xdr:rowOff>
    </xdr:to>
    <xdr:cxnSp macro="">
      <xdr:nvCxnSpPr>
        <xdr:cNvPr id="59" name="直線コネクタ 58"/>
        <xdr:cNvCxnSpPr/>
      </xdr:nvCxnSpPr>
      <xdr:spPr>
        <a:xfrm>
          <a:off x="4546600" y="5788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58420</xdr:rowOff>
    </xdr:from>
    <xdr:ext cx="405130" cy="259080"/>
    <xdr:sp macro="" textlink="">
      <xdr:nvSpPr>
        <xdr:cNvPr id="60" name="【道路】&#10;有形固定資産減価償却率平均値テキスト"/>
        <xdr:cNvSpPr txBox="1"/>
      </xdr:nvSpPr>
      <xdr:spPr>
        <a:xfrm>
          <a:off x="4673600" y="64020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80010</xdr:rowOff>
    </xdr:from>
    <xdr:to xmlns:xdr="http://schemas.openxmlformats.org/drawingml/2006/spreadsheetDrawing">
      <xdr:col>24</xdr:col>
      <xdr:colOff>114300</xdr:colOff>
      <xdr:row>38</xdr:row>
      <xdr:rowOff>10160</xdr:rowOff>
    </xdr:to>
    <xdr:sp macro="" textlink="">
      <xdr:nvSpPr>
        <xdr:cNvPr id="61" name="フローチャート: 判断 60"/>
        <xdr:cNvSpPr/>
      </xdr:nvSpPr>
      <xdr:spPr>
        <a:xfrm>
          <a:off x="4584700" y="642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50800</xdr:rowOff>
    </xdr:from>
    <xdr:to xmlns:xdr="http://schemas.openxmlformats.org/drawingml/2006/spreadsheetDrawing">
      <xdr:col>20</xdr:col>
      <xdr:colOff>38100</xdr:colOff>
      <xdr:row>37</xdr:row>
      <xdr:rowOff>152400</xdr:rowOff>
    </xdr:to>
    <xdr:sp macro="" textlink="">
      <xdr:nvSpPr>
        <xdr:cNvPr id="62" name="フローチャート: 判断 61"/>
        <xdr:cNvSpPr/>
      </xdr:nvSpPr>
      <xdr:spPr>
        <a:xfrm>
          <a:off x="37465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9525</xdr:rowOff>
    </xdr:from>
    <xdr:to xmlns:xdr="http://schemas.openxmlformats.org/drawingml/2006/spreadsheetDrawing">
      <xdr:col>15</xdr:col>
      <xdr:colOff>101600</xdr:colOff>
      <xdr:row>37</xdr:row>
      <xdr:rowOff>111125</xdr:rowOff>
    </xdr:to>
    <xdr:sp macro="" textlink="">
      <xdr:nvSpPr>
        <xdr:cNvPr id="63" name="フローチャート: 判断 62"/>
        <xdr:cNvSpPr/>
      </xdr:nvSpPr>
      <xdr:spPr>
        <a:xfrm>
          <a:off x="2857500" y="635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165100</xdr:rowOff>
    </xdr:from>
    <xdr:to xmlns:xdr="http://schemas.openxmlformats.org/drawingml/2006/spreadsheetDrawing">
      <xdr:col>10</xdr:col>
      <xdr:colOff>165100</xdr:colOff>
      <xdr:row>37</xdr:row>
      <xdr:rowOff>95250</xdr:rowOff>
    </xdr:to>
    <xdr:sp macro="" textlink="">
      <xdr:nvSpPr>
        <xdr:cNvPr id="64" name="フローチャート: 判断 63"/>
        <xdr:cNvSpPr/>
      </xdr:nvSpPr>
      <xdr:spPr>
        <a:xfrm>
          <a:off x="1968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128270</xdr:rowOff>
    </xdr:from>
    <xdr:to xmlns:xdr="http://schemas.openxmlformats.org/drawingml/2006/spreadsheetDrawing">
      <xdr:col>6</xdr:col>
      <xdr:colOff>38100</xdr:colOff>
      <xdr:row>37</xdr:row>
      <xdr:rowOff>58420</xdr:rowOff>
    </xdr:to>
    <xdr:sp macro="" textlink="">
      <xdr:nvSpPr>
        <xdr:cNvPr id="65" name="フローチャート: 判断 64"/>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119380</xdr:rowOff>
    </xdr:from>
    <xdr:to xmlns:xdr="http://schemas.openxmlformats.org/drawingml/2006/spreadsheetDrawing">
      <xdr:col>24</xdr:col>
      <xdr:colOff>114300</xdr:colOff>
      <xdr:row>36</xdr:row>
      <xdr:rowOff>49530</xdr:rowOff>
    </xdr:to>
    <xdr:sp macro="" textlink="">
      <xdr:nvSpPr>
        <xdr:cNvPr id="71" name="楕円 70"/>
        <xdr:cNvSpPr/>
      </xdr:nvSpPr>
      <xdr:spPr>
        <a:xfrm>
          <a:off x="4584700" y="612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34</xdr:row>
      <xdr:rowOff>142240</xdr:rowOff>
    </xdr:from>
    <xdr:ext cx="405130" cy="259080"/>
    <xdr:sp macro="" textlink="">
      <xdr:nvSpPr>
        <xdr:cNvPr id="72" name="【道路】&#10;有形固定資産減価償却率該当値テキスト"/>
        <xdr:cNvSpPr txBox="1"/>
      </xdr:nvSpPr>
      <xdr:spPr>
        <a:xfrm>
          <a:off x="4673600" y="5971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80010</xdr:rowOff>
    </xdr:from>
    <xdr:to xmlns:xdr="http://schemas.openxmlformats.org/drawingml/2006/spreadsheetDrawing">
      <xdr:col>20</xdr:col>
      <xdr:colOff>38100</xdr:colOff>
      <xdr:row>36</xdr:row>
      <xdr:rowOff>10160</xdr:rowOff>
    </xdr:to>
    <xdr:sp macro="" textlink="">
      <xdr:nvSpPr>
        <xdr:cNvPr id="73" name="楕円 72"/>
        <xdr:cNvSpPr/>
      </xdr:nvSpPr>
      <xdr:spPr>
        <a:xfrm>
          <a:off x="37465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35</xdr:row>
      <xdr:rowOff>130810</xdr:rowOff>
    </xdr:from>
    <xdr:to xmlns:xdr="http://schemas.openxmlformats.org/drawingml/2006/spreadsheetDrawing">
      <xdr:col>24</xdr:col>
      <xdr:colOff>63500</xdr:colOff>
      <xdr:row>35</xdr:row>
      <xdr:rowOff>170180</xdr:rowOff>
    </xdr:to>
    <xdr:cxnSp macro="">
      <xdr:nvCxnSpPr>
        <xdr:cNvPr id="74" name="直線コネクタ 73"/>
        <xdr:cNvCxnSpPr/>
      </xdr:nvCxnSpPr>
      <xdr:spPr>
        <a:xfrm>
          <a:off x="3797300" y="613156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34290</xdr:rowOff>
    </xdr:from>
    <xdr:to xmlns:xdr="http://schemas.openxmlformats.org/drawingml/2006/spreadsheetDrawing">
      <xdr:col>15</xdr:col>
      <xdr:colOff>101600</xdr:colOff>
      <xdr:row>35</xdr:row>
      <xdr:rowOff>135890</xdr:rowOff>
    </xdr:to>
    <xdr:sp macro="" textlink="">
      <xdr:nvSpPr>
        <xdr:cNvPr id="75" name="楕円 74"/>
        <xdr:cNvSpPr/>
      </xdr:nvSpPr>
      <xdr:spPr>
        <a:xfrm>
          <a:off x="28575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85090</xdr:rowOff>
    </xdr:from>
    <xdr:to xmlns:xdr="http://schemas.openxmlformats.org/drawingml/2006/spreadsheetDrawing">
      <xdr:col>19</xdr:col>
      <xdr:colOff>177800</xdr:colOff>
      <xdr:row>35</xdr:row>
      <xdr:rowOff>130810</xdr:rowOff>
    </xdr:to>
    <xdr:cxnSp macro="">
      <xdr:nvCxnSpPr>
        <xdr:cNvPr id="76" name="直線コネクタ 75"/>
        <xdr:cNvCxnSpPr/>
      </xdr:nvCxnSpPr>
      <xdr:spPr>
        <a:xfrm>
          <a:off x="2908300" y="60858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73660</xdr:rowOff>
    </xdr:from>
    <xdr:to xmlns:xdr="http://schemas.openxmlformats.org/drawingml/2006/spreadsheetDrawing">
      <xdr:col>10</xdr:col>
      <xdr:colOff>165100</xdr:colOff>
      <xdr:row>37</xdr:row>
      <xdr:rowOff>3810</xdr:rowOff>
    </xdr:to>
    <xdr:sp macro="" textlink="">
      <xdr:nvSpPr>
        <xdr:cNvPr id="77" name="楕円 76"/>
        <xdr:cNvSpPr/>
      </xdr:nvSpPr>
      <xdr:spPr>
        <a:xfrm>
          <a:off x="1968500" y="624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35</xdr:row>
      <xdr:rowOff>85090</xdr:rowOff>
    </xdr:from>
    <xdr:to xmlns:xdr="http://schemas.openxmlformats.org/drawingml/2006/spreadsheetDrawing">
      <xdr:col>15</xdr:col>
      <xdr:colOff>50800</xdr:colOff>
      <xdr:row>36</xdr:row>
      <xdr:rowOff>124460</xdr:rowOff>
    </xdr:to>
    <xdr:cxnSp macro="">
      <xdr:nvCxnSpPr>
        <xdr:cNvPr id="78" name="直線コネクタ 77"/>
        <xdr:cNvCxnSpPr/>
      </xdr:nvCxnSpPr>
      <xdr:spPr>
        <a:xfrm flipV="1">
          <a:off x="2019300" y="6085840"/>
          <a:ext cx="88900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27940</xdr:rowOff>
    </xdr:from>
    <xdr:to xmlns:xdr="http://schemas.openxmlformats.org/drawingml/2006/spreadsheetDrawing">
      <xdr:col>6</xdr:col>
      <xdr:colOff>38100</xdr:colOff>
      <xdr:row>36</xdr:row>
      <xdr:rowOff>129540</xdr:rowOff>
    </xdr:to>
    <xdr:sp macro="" textlink="">
      <xdr:nvSpPr>
        <xdr:cNvPr id="79" name="楕円 78"/>
        <xdr:cNvSpPr/>
      </xdr:nvSpPr>
      <xdr:spPr>
        <a:xfrm>
          <a:off x="1079500" y="620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78740</xdr:rowOff>
    </xdr:from>
    <xdr:to xmlns:xdr="http://schemas.openxmlformats.org/drawingml/2006/spreadsheetDrawing">
      <xdr:col>10</xdr:col>
      <xdr:colOff>114300</xdr:colOff>
      <xdr:row>36</xdr:row>
      <xdr:rowOff>124460</xdr:rowOff>
    </xdr:to>
    <xdr:cxnSp macro="">
      <xdr:nvCxnSpPr>
        <xdr:cNvPr id="80" name="直線コネクタ 79"/>
        <xdr:cNvCxnSpPr/>
      </xdr:nvCxnSpPr>
      <xdr:spPr>
        <a:xfrm>
          <a:off x="1130300" y="62509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143510</xdr:rowOff>
    </xdr:from>
    <xdr:ext cx="405130" cy="257810"/>
    <xdr:sp macro="" textlink="">
      <xdr:nvSpPr>
        <xdr:cNvPr id="81" name="n_1aveValue【道路】&#10;有形固定資産減価償却率"/>
        <xdr:cNvSpPr txBox="1"/>
      </xdr:nvSpPr>
      <xdr:spPr>
        <a:xfrm>
          <a:off x="3582035" y="64871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102235</xdr:rowOff>
    </xdr:from>
    <xdr:ext cx="403860" cy="258445"/>
    <xdr:sp macro="" textlink="">
      <xdr:nvSpPr>
        <xdr:cNvPr id="82" name="n_2aveValue【道路】&#10;有形固定資産減価償却率"/>
        <xdr:cNvSpPr txBox="1"/>
      </xdr:nvSpPr>
      <xdr:spPr>
        <a:xfrm>
          <a:off x="2705735" y="644588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86360</xdr:rowOff>
    </xdr:from>
    <xdr:ext cx="403860" cy="257810"/>
    <xdr:sp macro="" textlink="">
      <xdr:nvSpPr>
        <xdr:cNvPr id="83" name="n_3aveValue【道路】&#10;有形固定資産減価償却率"/>
        <xdr:cNvSpPr txBox="1"/>
      </xdr:nvSpPr>
      <xdr:spPr>
        <a:xfrm>
          <a:off x="1816735" y="64300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49530</xdr:rowOff>
    </xdr:from>
    <xdr:ext cx="403860" cy="259080"/>
    <xdr:sp macro="" textlink="">
      <xdr:nvSpPr>
        <xdr:cNvPr id="84" name="n_4aveValue【道路】&#10;有形固定資産減価償却率"/>
        <xdr:cNvSpPr txBox="1"/>
      </xdr:nvSpPr>
      <xdr:spPr>
        <a:xfrm>
          <a:off x="927735" y="63931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34</xdr:row>
      <xdr:rowOff>26670</xdr:rowOff>
    </xdr:from>
    <xdr:ext cx="405130" cy="259080"/>
    <xdr:sp macro="" textlink="">
      <xdr:nvSpPr>
        <xdr:cNvPr id="85" name="n_1mainValue【道路】&#10;有形固定資産減価償却率"/>
        <xdr:cNvSpPr txBox="1"/>
      </xdr:nvSpPr>
      <xdr:spPr>
        <a:xfrm>
          <a:off x="3582035" y="58559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33</xdr:row>
      <xdr:rowOff>152400</xdr:rowOff>
    </xdr:from>
    <xdr:ext cx="403860" cy="259080"/>
    <xdr:sp macro="" textlink="">
      <xdr:nvSpPr>
        <xdr:cNvPr id="86" name="n_2mainValue【道路】&#10;有形固定資産減価償却率"/>
        <xdr:cNvSpPr txBox="1"/>
      </xdr:nvSpPr>
      <xdr:spPr>
        <a:xfrm>
          <a:off x="2705735" y="58102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20320</xdr:rowOff>
    </xdr:from>
    <xdr:ext cx="403860" cy="257810"/>
    <xdr:sp macro="" textlink="">
      <xdr:nvSpPr>
        <xdr:cNvPr id="87" name="n_3mainValue【道路】&#10;有形固定資産減価償却率"/>
        <xdr:cNvSpPr txBox="1"/>
      </xdr:nvSpPr>
      <xdr:spPr>
        <a:xfrm>
          <a:off x="1816735" y="60210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146050</xdr:rowOff>
    </xdr:from>
    <xdr:ext cx="403860" cy="257810"/>
    <xdr:sp macro="" textlink="">
      <xdr:nvSpPr>
        <xdr:cNvPr id="88" name="n_4mainValue【道路】&#10;有形固定資産減価償却率"/>
        <xdr:cNvSpPr txBox="1"/>
      </xdr:nvSpPr>
      <xdr:spPr>
        <a:xfrm>
          <a:off x="927735" y="59753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265" cy="225425"/>
    <xdr:sp macro="" textlink="">
      <xdr:nvSpPr>
        <xdr:cNvPr id="97" name="テキスト ボックス 96"/>
        <xdr:cNvSpPr txBox="1"/>
      </xdr:nvSpPr>
      <xdr:spPr>
        <a:xfrm>
          <a:off x="6565900" y="514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9" name="直線コネクタ 98"/>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090" cy="259080"/>
    <xdr:sp macro="" textlink="">
      <xdr:nvSpPr>
        <xdr:cNvPr id="100" name="テキスト ボックス 99"/>
        <xdr:cNvSpPr txBox="1"/>
      </xdr:nvSpPr>
      <xdr:spPr>
        <a:xfrm>
          <a:off x="6136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1" name="直線コネクタ 100"/>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7810"/>
    <xdr:sp macro="" textlink="">
      <xdr:nvSpPr>
        <xdr:cNvPr id="102" name="テキスト ボックス 101"/>
        <xdr:cNvSpPr txBox="1"/>
      </xdr:nvSpPr>
      <xdr:spPr>
        <a:xfrm>
          <a:off x="6072505" y="6715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3" name="直線コネクタ 102"/>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4" name="テキスト ボックス 103"/>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5" name="直線コネクタ 104"/>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6" name="テキスト ボックス 105"/>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7" name="直線コネクタ 106"/>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7810"/>
    <xdr:sp macro="" textlink="">
      <xdr:nvSpPr>
        <xdr:cNvPr id="108" name="テキスト ボックス 107"/>
        <xdr:cNvSpPr txBox="1"/>
      </xdr:nvSpPr>
      <xdr:spPr>
        <a:xfrm>
          <a:off x="6072505" y="5572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4360" cy="259080"/>
    <xdr:sp macro="" textlink="">
      <xdr:nvSpPr>
        <xdr:cNvPr id="110" name="テキスト ボックス 109"/>
        <xdr:cNvSpPr txBox="1"/>
      </xdr:nvSpPr>
      <xdr:spPr>
        <a:xfrm>
          <a:off x="6008370" y="519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34925</xdr:rowOff>
    </xdr:from>
    <xdr:to xmlns:xdr="http://schemas.openxmlformats.org/drawingml/2006/spreadsheetDrawing">
      <xdr:col>54</xdr:col>
      <xdr:colOff>189865</xdr:colOff>
      <xdr:row>41</xdr:row>
      <xdr:rowOff>145415</xdr:rowOff>
    </xdr:to>
    <xdr:cxnSp macro="">
      <xdr:nvCxnSpPr>
        <xdr:cNvPr id="112" name="直線コネクタ 111"/>
        <xdr:cNvCxnSpPr/>
      </xdr:nvCxnSpPr>
      <xdr:spPr>
        <a:xfrm flipV="1">
          <a:off x="10476865" y="5864225"/>
          <a:ext cx="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149225</xdr:rowOff>
    </xdr:from>
    <xdr:ext cx="469900" cy="259080"/>
    <xdr:sp macro="" textlink="">
      <xdr:nvSpPr>
        <xdr:cNvPr id="113" name="【道路】&#10;一人当たり延長最小値テキスト"/>
        <xdr:cNvSpPr txBox="1"/>
      </xdr:nvSpPr>
      <xdr:spPr>
        <a:xfrm>
          <a:off x="10515600" y="7178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145415</xdr:rowOff>
    </xdr:from>
    <xdr:to xmlns:xdr="http://schemas.openxmlformats.org/drawingml/2006/spreadsheetDrawing">
      <xdr:col>55</xdr:col>
      <xdr:colOff>88900</xdr:colOff>
      <xdr:row>41</xdr:row>
      <xdr:rowOff>145415</xdr:rowOff>
    </xdr:to>
    <xdr:cxnSp macro="">
      <xdr:nvCxnSpPr>
        <xdr:cNvPr id="114" name="直線コネクタ 113"/>
        <xdr:cNvCxnSpPr/>
      </xdr:nvCxnSpPr>
      <xdr:spPr>
        <a:xfrm>
          <a:off x="10388600" y="7174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153035</xdr:rowOff>
    </xdr:from>
    <xdr:ext cx="534670" cy="259080"/>
    <xdr:sp macro="" textlink="">
      <xdr:nvSpPr>
        <xdr:cNvPr id="115" name="【道路】&#10;一人当たり延長最大値テキスト"/>
        <xdr:cNvSpPr txBox="1"/>
      </xdr:nvSpPr>
      <xdr:spPr>
        <a:xfrm>
          <a:off x="10515600" y="5639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72.169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34925</xdr:rowOff>
    </xdr:from>
    <xdr:to xmlns:xdr="http://schemas.openxmlformats.org/drawingml/2006/spreadsheetDrawing">
      <xdr:col>55</xdr:col>
      <xdr:colOff>88900</xdr:colOff>
      <xdr:row>34</xdr:row>
      <xdr:rowOff>34925</xdr:rowOff>
    </xdr:to>
    <xdr:cxnSp macro="">
      <xdr:nvCxnSpPr>
        <xdr:cNvPr id="116" name="直線コネクタ 115"/>
        <xdr:cNvCxnSpPr/>
      </xdr:nvCxnSpPr>
      <xdr:spPr>
        <a:xfrm>
          <a:off x="10388600" y="5864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100965</xdr:rowOff>
    </xdr:from>
    <xdr:ext cx="534670" cy="257810"/>
    <xdr:sp macro="" textlink="">
      <xdr:nvSpPr>
        <xdr:cNvPr id="117" name="【道路】&#10;一人当たり延長平均値テキスト"/>
        <xdr:cNvSpPr txBox="1"/>
      </xdr:nvSpPr>
      <xdr:spPr>
        <a:xfrm>
          <a:off x="10515600" y="6616065"/>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78105</xdr:rowOff>
    </xdr:from>
    <xdr:to xmlns:xdr="http://schemas.openxmlformats.org/drawingml/2006/spreadsheetDrawing">
      <xdr:col>55</xdr:col>
      <xdr:colOff>50800</xdr:colOff>
      <xdr:row>40</xdr:row>
      <xdr:rowOff>8255</xdr:rowOff>
    </xdr:to>
    <xdr:sp macro="" textlink="">
      <xdr:nvSpPr>
        <xdr:cNvPr id="118" name="フローチャート: 判断 117"/>
        <xdr:cNvSpPr/>
      </xdr:nvSpPr>
      <xdr:spPr>
        <a:xfrm>
          <a:off x="10426700" y="676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82550</xdr:rowOff>
    </xdr:from>
    <xdr:to xmlns:xdr="http://schemas.openxmlformats.org/drawingml/2006/spreadsheetDrawing">
      <xdr:col>50</xdr:col>
      <xdr:colOff>165100</xdr:colOff>
      <xdr:row>40</xdr:row>
      <xdr:rowOff>12700</xdr:rowOff>
    </xdr:to>
    <xdr:sp macro="" textlink="">
      <xdr:nvSpPr>
        <xdr:cNvPr id="119" name="フローチャート: 判断 118"/>
        <xdr:cNvSpPr/>
      </xdr:nvSpPr>
      <xdr:spPr>
        <a:xfrm>
          <a:off x="9588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79375</xdr:rowOff>
    </xdr:from>
    <xdr:to xmlns:xdr="http://schemas.openxmlformats.org/drawingml/2006/spreadsheetDrawing">
      <xdr:col>46</xdr:col>
      <xdr:colOff>38100</xdr:colOff>
      <xdr:row>40</xdr:row>
      <xdr:rowOff>9525</xdr:rowOff>
    </xdr:to>
    <xdr:sp macro="" textlink="">
      <xdr:nvSpPr>
        <xdr:cNvPr id="120" name="フローチャート: 判断 119"/>
        <xdr:cNvSpPr/>
      </xdr:nvSpPr>
      <xdr:spPr>
        <a:xfrm>
          <a:off x="8699500" y="676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88900</xdr:rowOff>
    </xdr:from>
    <xdr:to xmlns:xdr="http://schemas.openxmlformats.org/drawingml/2006/spreadsheetDrawing">
      <xdr:col>41</xdr:col>
      <xdr:colOff>101600</xdr:colOff>
      <xdr:row>40</xdr:row>
      <xdr:rowOff>19050</xdr:rowOff>
    </xdr:to>
    <xdr:sp macro="" textlink="">
      <xdr:nvSpPr>
        <xdr:cNvPr id="121" name="フローチャート: 判断 120"/>
        <xdr:cNvSpPr/>
      </xdr:nvSpPr>
      <xdr:spPr>
        <a:xfrm>
          <a:off x="7810500" y="677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99060</xdr:rowOff>
    </xdr:from>
    <xdr:to xmlns:xdr="http://schemas.openxmlformats.org/drawingml/2006/spreadsheetDrawing">
      <xdr:col>36</xdr:col>
      <xdr:colOff>165100</xdr:colOff>
      <xdr:row>40</xdr:row>
      <xdr:rowOff>29210</xdr:rowOff>
    </xdr:to>
    <xdr:sp macro="" textlink="">
      <xdr:nvSpPr>
        <xdr:cNvPr id="122" name="フローチャート: 判断 121"/>
        <xdr:cNvSpPr/>
      </xdr:nvSpPr>
      <xdr:spPr>
        <a:xfrm>
          <a:off x="6921500" y="678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167005</xdr:rowOff>
    </xdr:from>
    <xdr:to xmlns:xdr="http://schemas.openxmlformats.org/drawingml/2006/spreadsheetDrawing">
      <xdr:col>55</xdr:col>
      <xdr:colOff>50800</xdr:colOff>
      <xdr:row>41</xdr:row>
      <xdr:rowOff>97790</xdr:rowOff>
    </xdr:to>
    <xdr:sp macro="" textlink="">
      <xdr:nvSpPr>
        <xdr:cNvPr id="128" name="楕円 127"/>
        <xdr:cNvSpPr/>
      </xdr:nvSpPr>
      <xdr:spPr>
        <a:xfrm>
          <a:off x="10426700" y="70250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81915</xdr:rowOff>
    </xdr:from>
    <xdr:ext cx="469900" cy="259080"/>
    <xdr:sp macro="" textlink="">
      <xdr:nvSpPr>
        <xdr:cNvPr id="129" name="【道路】&#10;一人当たり延長該当値テキスト"/>
        <xdr:cNvSpPr txBox="1"/>
      </xdr:nvSpPr>
      <xdr:spPr>
        <a:xfrm>
          <a:off x="10515600" y="6939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166370</xdr:rowOff>
    </xdr:from>
    <xdr:to xmlns:xdr="http://schemas.openxmlformats.org/drawingml/2006/spreadsheetDrawing">
      <xdr:col>50</xdr:col>
      <xdr:colOff>165100</xdr:colOff>
      <xdr:row>41</xdr:row>
      <xdr:rowOff>96520</xdr:rowOff>
    </xdr:to>
    <xdr:sp macro="" textlink="">
      <xdr:nvSpPr>
        <xdr:cNvPr id="130" name="楕円 129"/>
        <xdr:cNvSpPr/>
      </xdr:nvSpPr>
      <xdr:spPr>
        <a:xfrm>
          <a:off x="95885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45720</xdr:rowOff>
    </xdr:from>
    <xdr:to xmlns:xdr="http://schemas.openxmlformats.org/drawingml/2006/spreadsheetDrawing">
      <xdr:col>55</xdr:col>
      <xdr:colOff>0</xdr:colOff>
      <xdr:row>41</xdr:row>
      <xdr:rowOff>46355</xdr:rowOff>
    </xdr:to>
    <xdr:cxnSp macro="">
      <xdr:nvCxnSpPr>
        <xdr:cNvPr id="131" name="直線コネクタ 130"/>
        <xdr:cNvCxnSpPr/>
      </xdr:nvCxnSpPr>
      <xdr:spPr>
        <a:xfrm>
          <a:off x="9639300" y="707517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1270</xdr:rowOff>
    </xdr:from>
    <xdr:to xmlns:xdr="http://schemas.openxmlformats.org/drawingml/2006/spreadsheetDrawing">
      <xdr:col>46</xdr:col>
      <xdr:colOff>38100</xdr:colOff>
      <xdr:row>41</xdr:row>
      <xdr:rowOff>102870</xdr:rowOff>
    </xdr:to>
    <xdr:sp macro="" textlink="">
      <xdr:nvSpPr>
        <xdr:cNvPr id="132" name="楕円 131"/>
        <xdr:cNvSpPr/>
      </xdr:nvSpPr>
      <xdr:spPr>
        <a:xfrm>
          <a:off x="86995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45720</xdr:rowOff>
    </xdr:from>
    <xdr:to xmlns:xdr="http://schemas.openxmlformats.org/drawingml/2006/spreadsheetDrawing">
      <xdr:col>50</xdr:col>
      <xdr:colOff>114300</xdr:colOff>
      <xdr:row>41</xdr:row>
      <xdr:rowOff>52070</xdr:rowOff>
    </xdr:to>
    <xdr:cxnSp macro="">
      <xdr:nvCxnSpPr>
        <xdr:cNvPr id="133" name="直線コネクタ 132"/>
        <xdr:cNvCxnSpPr/>
      </xdr:nvCxnSpPr>
      <xdr:spPr>
        <a:xfrm flipV="1">
          <a:off x="8750300" y="707517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1270</xdr:rowOff>
    </xdr:from>
    <xdr:to xmlns:xdr="http://schemas.openxmlformats.org/drawingml/2006/spreadsheetDrawing">
      <xdr:col>41</xdr:col>
      <xdr:colOff>101600</xdr:colOff>
      <xdr:row>41</xdr:row>
      <xdr:rowOff>102870</xdr:rowOff>
    </xdr:to>
    <xdr:sp macro="" textlink="">
      <xdr:nvSpPr>
        <xdr:cNvPr id="134" name="楕円 133"/>
        <xdr:cNvSpPr/>
      </xdr:nvSpPr>
      <xdr:spPr>
        <a:xfrm>
          <a:off x="78105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52070</xdr:rowOff>
    </xdr:from>
    <xdr:to xmlns:xdr="http://schemas.openxmlformats.org/drawingml/2006/spreadsheetDrawing">
      <xdr:col>45</xdr:col>
      <xdr:colOff>177800</xdr:colOff>
      <xdr:row>41</xdr:row>
      <xdr:rowOff>52070</xdr:rowOff>
    </xdr:to>
    <xdr:cxnSp macro="">
      <xdr:nvCxnSpPr>
        <xdr:cNvPr id="135" name="直線コネクタ 134"/>
        <xdr:cNvCxnSpPr/>
      </xdr:nvCxnSpPr>
      <xdr:spPr>
        <a:xfrm flipV="1">
          <a:off x="7861300" y="70815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79375</xdr:rowOff>
    </xdr:from>
    <xdr:to xmlns:xdr="http://schemas.openxmlformats.org/drawingml/2006/spreadsheetDrawing">
      <xdr:col>36</xdr:col>
      <xdr:colOff>165100</xdr:colOff>
      <xdr:row>41</xdr:row>
      <xdr:rowOff>9525</xdr:rowOff>
    </xdr:to>
    <xdr:sp macro="" textlink="">
      <xdr:nvSpPr>
        <xdr:cNvPr id="136" name="楕円 135"/>
        <xdr:cNvSpPr/>
      </xdr:nvSpPr>
      <xdr:spPr>
        <a:xfrm>
          <a:off x="6921500" y="693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130175</xdr:rowOff>
    </xdr:from>
    <xdr:to xmlns:xdr="http://schemas.openxmlformats.org/drawingml/2006/spreadsheetDrawing">
      <xdr:col>41</xdr:col>
      <xdr:colOff>50800</xdr:colOff>
      <xdr:row>41</xdr:row>
      <xdr:rowOff>52070</xdr:rowOff>
    </xdr:to>
    <xdr:cxnSp macro="">
      <xdr:nvCxnSpPr>
        <xdr:cNvPr id="137" name="直線コネクタ 136"/>
        <xdr:cNvCxnSpPr/>
      </xdr:nvCxnSpPr>
      <xdr:spPr>
        <a:xfrm>
          <a:off x="6972300" y="6988175"/>
          <a:ext cx="8890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38</xdr:row>
      <xdr:rowOff>29210</xdr:rowOff>
    </xdr:from>
    <xdr:ext cx="534670" cy="257810"/>
    <xdr:sp macro="" textlink="">
      <xdr:nvSpPr>
        <xdr:cNvPr id="138" name="n_1aveValue【道路】&#10;一人当たり延長"/>
        <xdr:cNvSpPr txBox="1"/>
      </xdr:nvSpPr>
      <xdr:spPr>
        <a:xfrm>
          <a:off x="9359265" y="654431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38</xdr:row>
      <xdr:rowOff>26035</xdr:rowOff>
    </xdr:from>
    <xdr:ext cx="533400" cy="259080"/>
    <xdr:sp macro="" textlink="">
      <xdr:nvSpPr>
        <xdr:cNvPr id="139" name="n_2aveValue【道路】&#10;一人当たり延長"/>
        <xdr:cNvSpPr txBox="1"/>
      </xdr:nvSpPr>
      <xdr:spPr>
        <a:xfrm>
          <a:off x="8482965" y="65411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38</xdr:row>
      <xdr:rowOff>35560</xdr:rowOff>
    </xdr:from>
    <xdr:ext cx="533400" cy="259080"/>
    <xdr:sp macro="" textlink="">
      <xdr:nvSpPr>
        <xdr:cNvPr id="140" name="n_3aveValue【道路】&#10;一人当たり延長"/>
        <xdr:cNvSpPr txBox="1"/>
      </xdr:nvSpPr>
      <xdr:spPr>
        <a:xfrm>
          <a:off x="7593965" y="65506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38</xdr:row>
      <xdr:rowOff>45720</xdr:rowOff>
    </xdr:from>
    <xdr:ext cx="533400" cy="259080"/>
    <xdr:sp macro="" textlink="">
      <xdr:nvSpPr>
        <xdr:cNvPr id="141" name="n_4aveValue【道路】&#10;一人当たり延長"/>
        <xdr:cNvSpPr txBox="1"/>
      </xdr:nvSpPr>
      <xdr:spPr>
        <a:xfrm>
          <a:off x="6704965" y="65608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41</xdr:row>
      <xdr:rowOff>87630</xdr:rowOff>
    </xdr:from>
    <xdr:ext cx="469900" cy="257810"/>
    <xdr:sp macro="" textlink="">
      <xdr:nvSpPr>
        <xdr:cNvPr id="142" name="n_1mainValue【道路】&#10;一人当たり延長"/>
        <xdr:cNvSpPr txBox="1"/>
      </xdr:nvSpPr>
      <xdr:spPr>
        <a:xfrm>
          <a:off x="9391650" y="71170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93980</xdr:rowOff>
    </xdr:from>
    <xdr:ext cx="468630" cy="259080"/>
    <xdr:sp macro="" textlink="">
      <xdr:nvSpPr>
        <xdr:cNvPr id="143" name="n_2mainValue【道路】&#10;一人当たり延長"/>
        <xdr:cNvSpPr txBox="1"/>
      </xdr:nvSpPr>
      <xdr:spPr>
        <a:xfrm>
          <a:off x="8515350" y="71234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93980</xdr:rowOff>
    </xdr:from>
    <xdr:ext cx="468630" cy="259080"/>
    <xdr:sp macro="" textlink="">
      <xdr:nvSpPr>
        <xdr:cNvPr id="144" name="n_3mainValue【道路】&#10;一人当たり延長"/>
        <xdr:cNvSpPr txBox="1"/>
      </xdr:nvSpPr>
      <xdr:spPr>
        <a:xfrm>
          <a:off x="7626350" y="71234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41</xdr:row>
      <xdr:rowOff>635</xdr:rowOff>
    </xdr:from>
    <xdr:ext cx="533400" cy="259080"/>
    <xdr:sp macro="" textlink="">
      <xdr:nvSpPr>
        <xdr:cNvPr id="145" name="n_4mainValue【道路】&#10;一人当たり延長"/>
        <xdr:cNvSpPr txBox="1"/>
      </xdr:nvSpPr>
      <xdr:spPr>
        <a:xfrm>
          <a:off x="6704965" y="703008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180" cy="225425"/>
    <xdr:sp macro="" textlink="">
      <xdr:nvSpPr>
        <xdr:cNvPr id="154" name="テキスト ボックス 153"/>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090" cy="257810"/>
    <xdr:sp macro="" textlink="">
      <xdr:nvSpPr>
        <xdr:cNvPr id="156" name="テキスト ボックス 155"/>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7" name="直線コネクタ 156"/>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090" cy="259080"/>
    <xdr:sp macro="" textlink="">
      <xdr:nvSpPr>
        <xdr:cNvPr id="158" name="テキスト ボックス 157"/>
        <xdr:cNvSpPr txBox="1"/>
      </xdr:nvSpPr>
      <xdr:spPr>
        <a:xfrm>
          <a:off x="294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9" name="直線コネクタ 158"/>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0" name="テキスト ボックス 159"/>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1" name="直線コネクタ 160"/>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7810"/>
    <xdr:sp macro="" textlink="">
      <xdr:nvSpPr>
        <xdr:cNvPr id="162" name="テキスト ボックス 161"/>
        <xdr:cNvSpPr txBox="1"/>
      </xdr:nvSpPr>
      <xdr:spPr>
        <a:xfrm>
          <a:off x="358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3" name="直線コネクタ 162"/>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4" name="テキスト ボックス 163"/>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5" name="直線コネクタ 164"/>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7810"/>
    <xdr:sp macro="" textlink="">
      <xdr:nvSpPr>
        <xdr:cNvPr id="166" name="テキスト ボックス 165"/>
        <xdr:cNvSpPr txBox="1"/>
      </xdr:nvSpPr>
      <xdr:spPr>
        <a:xfrm>
          <a:off x="358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7" name="直線コネクタ 166"/>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7820" cy="259080"/>
    <xdr:sp macro="" textlink="">
      <xdr:nvSpPr>
        <xdr:cNvPr id="168" name="テキスト ボックス 167"/>
        <xdr:cNvSpPr txBox="1"/>
      </xdr:nvSpPr>
      <xdr:spPr>
        <a:xfrm>
          <a:off x="422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9" name="直線コネクタ 168"/>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145415</xdr:rowOff>
    </xdr:from>
    <xdr:to xmlns:xdr="http://schemas.openxmlformats.org/drawingml/2006/spreadsheetDrawing">
      <xdr:col>24</xdr:col>
      <xdr:colOff>62865</xdr:colOff>
      <xdr:row>64</xdr:row>
      <xdr:rowOff>130810</xdr:rowOff>
    </xdr:to>
    <xdr:cxnSp macro="">
      <xdr:nvCxnSpPr>
        <xdr:cNvPr id="171" name="直線コネクタ 170"/>
        <xdr:cNvCxnSpPr/>
      </xdr:nvCxnSpPr>
      <xdr:spPr>
        <a:xfrm flipV="1">
          <a:off x="4634865" y="9575165"/>
          <a:ext cx="0" cy="1528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134620</xdr:rowOff>
    </xdr:from>
    <xdr:ext cx="469900" cy="257810"/>
    <xdr:sp macro="" textlink="">
      <xdr:nvSpPr>
        <xdr:cNvPr id="172" name="【橋りょう・トンネル】&#10;有形固定資産減価償却率最小値テキスト"/>
        <xdr:cNvSpPr txBox="1"/>
      </xdr:nvSpPr>
      <xdr:spPr>
        <a:xfrm>
          <a:off x="4673600" y="111074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130810</xdr:rowOff>
    </xdr:from>
    <xdr:to xmlns:xdr="http://schemas.openxmlformats.org/drawingml/2006/spreadsheetDrawing">
      <xdr:col>24</xdr:col>
      <xdr:colOff>152400</xdr:colOff>
      <xdr:row>64</xdr:row>
      <xdr:rowOff>130810</xdr:rowOff>
    </xdr:to>
    <xdr:cxnSp macro="">
      <xdr:nvCxnSpPr>
        <xdr:cNvPr id="173" name="直線コネクタ 172"/>
        <xdr:cNvCxnSpPr/>
      </xdr:nvCxnSpPr>
      <xdr:spPr>
        <a:xfrm>
          <a:off x="4546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92075</xdr:rowOff>
    </xdr:from>
    <xdr:ext cx="340360" cy="259080"/>
    <xdr:sp macro="" textlink="">
      <xdr:nvSpPr>
        <xdr:cNvPr id="174" name="【橋りょう・トンネル】&#10;有形固定資産減価償却率最大値テキスト"/>
        <xdr:cNvSpPr txBox="1"/>
      </xdr:nvSpPr>
      <xdr:spPr>
        <a:xfrm>
          <a:off x="4673600" y="935037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145415</xdr:rowOff>
    </xdr:from>
    <xdr:to xmlns:xdr="http://schemas.openxmlformats.org/drawingml/2006/spreadsheetDrawing">
      <xdr:col>24</xdr:col>
      <xdr:colOff>152400</xdr:colOff>
      <xdr:row>55</xdr:row>
      <xdr:rowOff>145415</xdr:rowOff>
    </xdr:to>
    <xdr:cxnSp macro="">
      <xdr:nvCxnSpPr>
        <xdr:cNvPr id="175" name="直線コネクタ 174"/>
        <xdr:cNvCxnSpPr/>
      </xdr:nvCxnSpPr>
      <xdr:spPr>
        <a:xfrm>
          <a:off x="4546600" y="957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143510</xdr:rowOff>
    </xdr:from>
    <xdr:ext cx="405130" cy="257810"/>
    <xdr:sp macro="" textlink="">
      <xdr:nvSpPr>
        <xdr:cNvPr id="176" name="【橋りょう・トンネル】&#10;有形固定資産減価償却率平均値テキスト"/>
        <xdr:cNvSpPr txBox="1"/>
      </xdr:nvSpPr>
      <xdr:spPr>
        <a:xfrm>
          <a:off x="4673600" y="1043051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164465</xdr:rowOff>
    </xdr:from>
    <xdr:to xmlns:xdr="http://schemas.openxmlformats.org/drawingml/2006/spreadsheetDrawing">
      <xdr:col>24</xdr:col>
      <xdr:colOff>114300</xdr:colOff>
      <xdr:row>61</xdr:row>
      <xdr:rowOff>94615</xdr:rowOff>
    </xdr:to>
    <xdr:sp macro="" textlink="">
      <xdr:nvSpPr>
        <xdr:cNvPr id="177" name="フローチャート: 判断 176"/>
        <xdr:cNvSpPr/>
      </xdr:nvSpPr>
      <xdr:spPr>
        <a:xfrm>
          <a:off x="45847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141605</xdr:rowOff>
    </xdr:from>
    <xdr:to xmlns:xdr="http://schemas.openxmlformats.org/drawingml/2006/spreadsheetDrawing">
      <xdr:col>20</xdr:col>
      <xdr:colOff>38100</xdr:colOff>
      <xdr:row>61</xdr:row>
      <xdr:rowOff>71755</xdr:rowOff>
    </xdr:to>
    <xdr:sp macro="" textlink="">
      <xdr:nvSpPr>
        <xdr:cNvPr id="178" name="フローチャート: 判断 177"/>
        <xdr:cNvSpPr/>
      </xdr:nvSpPr>
      <xdr:spPr>
        <a:xfrm>
          <a:off x="3746500" y="1042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151765</xdr:rowOff>
    </xdr:from>
    <xdr:to xmlns:xdr="http://schemas.openxmlformats.org/drawingml/2006/spreadsheetDrawing">
      <xdr:col>15</xdr:col>
      <xdr:colOff>101600</xdr:colOff>
      <xdr:row>61</xdr:row>
      <xdr:rowOff>81915</xdr:rowOff>
    </xdr:to>
    <xdr:sp macro="" textlink="">
      <xdr:nvSpPr>
        <xdr:cNvPr id="179" name="フローチャート: 判断 178"/>
        <xdr:cNvSpPr/>
      </xdr:nvSpPr>
      <xdr:spPr>
        <a:xfrm>
          <a:off x="2857500" y="1043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135255</xdr:rowOff>
    </xdr:from>
    <xdr:to xmlns:xdr="http://schemas.openxmlformats.org/drawingml/2006/spreadsheetDrawing">
      <xdr:col>10</xdr:col>
      <xdr:colOff>165100</xdr:colOff>
      <xdr:row>61</xdr:row>
      <xdr:rowOff>65405</xdr:rowOff>
    </xdr:to>
    <xdr:sp macro="" textlink="">
      <xdr:nvSpPr>
        <xdr:cNvPr id="180" name="フローチャート: 判断 179"/>
        <xdr:cNvSpPr/>
      </xdr:nvSpPr>
      <xdr:spPr>
        <a:xfrm>
          <a:off x="1968500" y="1042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97790</xdr:rowOff>
    </xdr:from>
    <xdr:to xmlns:xdr="http://schemas.openxmlformats.org/drawingml/2006/spreadsheetDrawing">
      <xdr:col>6</xdr:col>
      <xdr:colOff>38100</xdr:colOff>
      <xdr:row>61</xdr:row>
      <xdr:rowOff>27940</xdr:rowOff>
    </xdr:to>
    <xdr:sp macro="" textlink="">
      <xdr:nvSpPr>
        <xdr:cNvPr id="181" name="フローチャート: 判断 180"/>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810"/>
    <xdr:sp macro="" textlink="">
      <xdr:nvSpPr>
        <xdr:cNvPr id="182" name="テキスト ボックス 181"/>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810"/>
    <xdr:sp macro="" textlink="">
      <xdr:nvSpPr>
        <xdr:cNvPr id="183" name="テキスト ボックス 182"/>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810"/>
    <xdr:sp macro="" textlink="">
      <xdr:nvSpPr>
        <xdr:cNvPr id="184" name="テキスト ボックス 183"/>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810"/>
    <xdr:sp macro="" textlink="">
      <xdr:nvSpPr>
        <xdr:cNvPr id="185" name="テキスト ボックス 184"/>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810"/>
    <xdr:sp macro="" textlink="">
      <xdr:nvSpPr>
        <xdr:cNvPr id="186" name="テキスト ボックス 185"/>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46990</xdr:rowOff>
    </xdr:from>
    <xdr:to xmlns:xdr="http://schemas.openxmlformats.org/drawingml/2006/spreadsheetDrawing">
      <xdr:col>24</xdr:col>
      <xdr:colOff>114300</xdr:colOff>
      <xdr:row>59</xdr:row>
      <xdr:rowOff>148590</xdr:rowOff>
    </xdr:to>
    <xdr:sp macro="" textlink="">
      <xdr:nvSpPr>
        <xdr:cNvPr id="187" name="楕円 186"/>
        <xdr:cNvSpPr/>
      </xdr:nvSpPr>
      <xdr:spPr>
        <a:xfrm>
          <a:off x="4584700" y="1016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69850</xdr:rowOff>
    </xdr:from>
    <xdr:ext cx="405130" cy="259080"/>
    <xdr:sp macro="" textlink="">
      <xdr:nvSpPr>
        <xdr:cNvPr id="188" name="【橋りょう・トンネル】&#10;有形固定資産減価償却率該当値テキスト"/>
        <xdr:cNvSpPr txBox="1"/>
      </xdr:nvSpPr>
      <xdr:spPr>
        <a:xfrm>
          <a:off x="4673600" y="100139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94615</xdr:rowOff>
    </xdr:from>
    <xdr:to xmlns:xdr="http://schemas.openxmlformats.org/drawingml/2006/spreadsheetDrawing">
      <xdr:col>20</xdr:col>
      <xdr:colOff>38100</xdr:colOff>
      <xdr:row>60</xdr:row>
      <xdr:rowOff>24765</xdr:rowOff>
    </xdr:to>
    <xdr:sp macro="" textlink="">
      <xdr:nvSpPr>
        <xdr:cNvPr id="189" name="楕円 188"/>
        <xdr:cNvSpPr/>
      </xdr:nvSpPr>
      <xdr:spPr>
        <a:xfrm>
          <a:off x="3746500" y="1021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97790</xdr:rowOff>
    </xdr:from>
    <xdr:to xmlns:xdr="http://schemas.openxmlformats.org/drawingml/2006/spreadsheetDrawing">
      <xdr:col>24</xdr:col>
      <xdr:colOff>63500</xdr:colOff>
      <xdr:row>59</xdr:row>
      <xdr:rowOff>145415</xdr:rowOff>
    </xdr:to>
    <xdr:cxnSp macro="">
      <xdr:nvCxnSpPr>
        <xdr:cNvPr id="190" name="直線コネクタ 189"/>
        <xdr:cNvCxnSpPr/>
      </xdr:nvCxnSpPr>
      <xdr:spPr>
        <a:xfrm flipV="1">
          <a:off x="3797300" y="10213340"/>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153035</xdr:rowOff>
    </xdr:from>
    <xdr:to xmlns:xdr="http://schemas.openxmlformats.org/drawingml/2006/spreadsheetDrawing">
      <xdr:col>15</xdr:col>
      <xdr:colOff>101600</xdr:colOff>
      <xdr:row>60</xdr:row>
      <xdr:rowOff>83185</xdr:rowOff>
    </xdr:to>
    <xdr:sp macro="" textlink="">
      <xdr:nvSpPr>
        <xdr:cNvPr id="191" name="楕円 190"/>
        <xdr:cNvSpPr/>
      </xdr:nvSpPr>
      <xdr:spPr>
        <a:xfrm>
          <a:off x="2857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145415</xdr:rowOff>
    </xdr:from>
    <xdr:to xmlns:xdr="http://schemas.openxmlformats.org/drawingml/2006/spreadsheetDrawing">
      <xdr:col>19</xdr:col>
      <xdr:colOff>177800</xdr:colOff>
      <xdr:row>60</xdr:row>
      <xdr:rowOff>32385</xdr:rowOff>
    </xdr:to>
    <xdr:cxnSp macro="">
      <xdr:nvCxnSpPr>
        <xdr:cNvPr id="192" name="直線コネクタ 191"/>
        <xdr:cNvCxnSpPr/>
      </xdr:nvCxnSpPr>
      <xdr:spPr>
        <a:xfrm flipV="1">
          <a:off x="2908300" y="10260965"/>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132080</xdr:rowOff>
    </xdr:from>
    <xdr:to xmlns:xdr="http://schemas.openxmlformats.org/drawingml/2006/spreadsheetDrawing">
      <xdr:col>10</xdr:col>
      <xdr:colOff>165100</xdr:colOff>
      <xdr:row>60</xdr:row>
      <xdr:rowOff>62230</xdr:rowOff>
    </xdr:to>
    <xdr:sp macro="" textlink="">
      <xdr:nvSpPr>
        <xdr:cNvPr id="193" name="楕円 192"/>
        <xdr:cNvSpPr/>
      </xdr:nvSpPr>
      <xdr:spPr>
        <a:xfrm>
          <a:off x="1968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11430</xdr:rowOff>
    </xdr:from>
    <xdr:to xmlns:xdr="http://schemas.openxmlformats.org/drawingml/2006/spreadsheetDrawing">
      <xdr:col>15</xdr:col>
      <xdr:colOff>50800</xdr:colOff>
      <xdr:row>60</xdr:row>
      <xdr:rowOff>32385</xdr:rowOff>
    </xdr:to>
    <xdr:cxnSp macro="">
      <xdr:nvCxnSpPr>
        <xdr:cNvPr id="194" name="直線コネクタ 193"/>
        <xdr:cNvCxnSpPr/>
      </xdr:nvCxnSpPr>
      <xdr:spPr>
        <a:xfrm>
          <a:off x="2019300" y="1029843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123825</xdr:rowOff>
    </xdr:from>
    <xdr:to xmlns:xdr="http://schemas.openxmlformats.org/drawingml/2006/spreadsheetDrawing">
      <xdr:col>6</xdr:col>
      <xdr:colOff>38100</xdr:colOff>
      <xdr:row>60</xdr:row>
      <xdr:rowOff>53975</xdr:rowOff>
    </xdr:to>
    <xdr:sp macro="" textlink="">
      <xdr:nvSpPr>
        <xdr:cNvPr id="195" name="楕円 194"/>
        <xdr:cNvSpPr/>
      </xdr:nvSpPr>
      <xdr:spPr>
        <a:xfrm>
          <a:off x="1079500" y="1023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3175</xdr:rowOff>
    </xdr:from>
    <xdr:to xmlns:xdr="http://schemas.openxmlformats.org/drawingml/2006/spreadsheetDrawing">
      <xdr:col>10</xdr:col>
      <xdr:colOff>114300</xdr:colOff>
      <xdr:row>60</xdr:row>
      <xdr:rowOff>11430</xdr:rowOff>
    </xdr:to>
    <xdr:cxnSp macro="">
      <xdr:nvCxnSpPr>
        <xdr:cNvPr id="196" name="直線コネクタ 195"/>
        <xdr:cNvCxnSpPr/>
      </xdr:nvCxnSpPr>
      <xdr:spPr>
        <a:xfrm>
          <a:off x="1130300" y="1029017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63500</xdr:rowOff>
    </xdr:from>
    <xdr:ext cx="405130" cy="257810"/>
    <xdr:sp macro="" textlink="">
      <xdr:nvSpPr>
        <xdr:cNvPr id="197" name="n_1aveValue【橋りょう・トンネル】&#10;有形固定資産減価償却率"/>
        <xdr:cNvSpPr txBox="1"/>
      </xdr:nvSpPr>
      <xdr:spPr>
        <a:xfrm>
          <a:off x="3582035" y="1052195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73025</xdr:rowOff>
    </xdr:from>
    <xdr:ext cx="403860" cy="259080"/>
    <xdr:sp macro="" textlink="">
      <xdr:nvSpPr>
        <xdr:cNvPr id="198" name="n_2aveValue【橋りょう・トンネル】&#10;有形固定資産減価償却率"/>
        <xdr:cNvSpPr txBox="1"/>
      </xdr:nvSpPr>
      <xdr:spPr>
        <a:xfrm>
          <a:off x="2705735" y="105314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56515</xdr:rowOff>
    </xdr:from>
    <xdr:ext cx="403860" cy="258445"/>
    <xdr:sp macro="" textlink="">
      <xdr:nvSpPr>
        <xdr:cNvPr id="199" name="n_3aveValue【橋りょう・トンネル】&#10;有形固定資産減価償却率"/>
        <xdr:cNvSpPr txBox="1"/>
      </xdr:nvSpPr>
      <xdr:spPr>
        <a:xfrm>
          <a:off x="1816735" y="1051496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19050</xdr:rowOff>
    </xdr:from>
    <xdr:ext cx="403860" cy="257810"/>
    <xdr:sp macro="" textlink="">
      <xdr:nvSpPr>
        <xdr:cNvPr id="200" name="n_4aveValue【橋りょう・トンネル】&#10;有形固定資産減価償却率"/>
        <xdr:cNvSpPr txBox="1"/>
      </xdr:nvSpPr>
      <xdr:spPr>
        <a:xfrm>
          <a:off x="927735" y="104775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41275</xdr:rowOff>
    </xdr:from>
    <xdr:ext cx="405130" cy="257810"/>
    <xdr:sp macro="" textlink="">
      <xdr:nvSpPr>
        <xdr:cNvPr id="201" name="n_1mainValue【橋りょう・トンネル】&#10;有形固定資産減価償却率"/>
        <xdr:cNvSpPr txBox="1"/>
      </xdr:nvSpPr>
      <xdr:spPr>
        <a:xfrm>
          <a:off x="3582035" y="998537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99695</xdr:rowOff>
    </xdr:from>
    <xdr:ext cx="403860" cy="257810"/>
    <xdr:sp macro="" textlink="">
      <xdr:nvSpPr>
        <xdr:cNvPr id="202" name="n_2mainValue【橋りょう・トンネル】&#10;有形固定資産減価償却率"/>
        <xdr:cNvSpPr txBox="1"/>
      </xdr:nvSpPr>
      <xdr:spPr>
        <a:xfrm>
          <a:off x="2705735" y="100437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78740</xdr:rowOff>
    </xdr:from>
    <xdr:ext cx="403860" cy="259080"/>
    <xdr:sp macro="" textlink="">
      <xdr:nvSpPr>
        <xdr:cNvPr id="203" name="n_3mainValue【橋りょう・トンネル】&#10;有形固定資産減価償却率"/>
        <xdr:cNvSpPr txBox="1"/>
      </xdr:nvSpPr>
      <xdr:spPr>
        <a:xfrm>
          <a:off x="1816735" y="100228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70485</xdr:rowOff>
    </xdr:from>
    <xdr:ext cx="403860" cy="259080"/>
    <xdr:sp macro="" textlink="">
      <xdr:nvSpPr>
        <xdr:cNvPr id="204" name="n_4mainValue【橋りょう・トンネル】&#10;有形固定資産減価償却率"/>
        <xdr:cNvSpPr txBox="1"/>
      </xdr:nvSpPr>
      <xdr:spPr>
        <a:xfrm>
          <a:off x="927735" y="100145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86,824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8615" cy="225425"/>
    <xdr:sp macro="" textlink="">
      <xdr:nvSpPr>
        <xdr:cNvPr id="213" name="テキスト ボックス 212"/>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130810</xdr:rowOff>
    </xdr:from>
    <xdr:to xmlns:xdr="http://schemas.openxmlformats.org/drawingml/2006/spreadsheetDrawing">
      <xdr:col>59</xdr:col>
      <xdr:colOff>50800</xdr:colOff>
      <xdr:row>64</xdr:row>
      <xdr:rowOff>130810</xdr:rowOff>
    </xdr:to>
    <xdr:cxnSp macro="">
      <xdr:nvCxnSpPr>
        <xdr:cNvPr id="215" name="直線コネクタ 214"/>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160020</xdr:rowOff>
    </xdr:from>
    <xdr:ext cx="247650" cy="259080"/>
    <xdr:sp macro="" textlink="">
      <xdr:nvSpPr>
        <xdr:cNvPr id="216" name="テキスト ボックス 215"/>
        <xdr:cNvSpPr txBox="1"/>
      </xdr:nvSpPr>
      <xdr:spPr>
        <a:xfrm>
          <a:off x="6355080" y="109613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146685</xdr:rowOff>
    </xdr:from>
    <xdr:to xmlns:xdr="http://schemas.openxmlformats.org/drawingml/2006/spreadsheetDrawing">
      <xdr:col>59</xdr:col>
      <xdr:colOff>50800</xdr:colOff>
      <xdr:row>62</xdr:row>
      <xdr:rowOff>146685</xdr:rowOff>
    </xdr:to>
    <xdr:cxnSp macro="">
      <xdr:nvCxnSpPr>
        <xdr:cNvPr id="217" name="直線コネクタ 216"/>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62</xdr:row>
      <xdr:rowOff>4445</xdr:rowOff>
    </xdr:from>
    <xdr:ext cx="594360" cy="259080"/>
    <xdr:sp macro="" textlink="">
      <xdr:nvSpPr>
        <xdr:cNvPr id="218" name="テキスト ボックス 217"/>
        <xdr:cNvSpPr txBox="1"/>
      </xdr:nvSpPr>
      <xdr:spPr>
        <a:xfrm>
          <a:off x="6008370" y="1063434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163195</xdr:rowOff>
    </xdr:from>
    <xdr:to xmlns:xdr="http://schemas.openxmlformats.org/drawingml/2006/spreadsheetDrawing">
      <xdr:col>59</xdr:col>
      <xdr:colOff>50800</xdr:colOff>
      <xdr:row>60</xdr:row>
      <xdr:rowOff>163195</xdr:rowOff>
    </xdr:to>
    <xdr:cxnSp macro="">
      <xdr:nvCxnSpPr>
        <xdr:cNvPr id="219" name="直線コネクタ 218"/>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60</xdr:row>
      <xdr:rowOff>20955</xdr:rowOff>
    </xdr:from>
    <xdr:ext cx="594360" cy="257810"/>
    <xdr:sp macro="" textlink="">
      <xdr:nvSpPr>
        <xdr:cNvPr id="220" name="テキスト ボックス 219"/>
        <xdr:cNvSpPr txBox="1"/>
      </xdr:nvSpPr>
      <xdr:spPr>
        <a:xfrm>
          <a:off x="6008370" y="10307955"/>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8255</xdr:rowOff>
    </xdr:from>
    <xdr:to xmlns:xdr="http://schemas.openxmlformats.org/drawingml/2006/spreadsheetDrawing">
      <xdr:col>59</xdr:col>
      <xdr:colOff>50800</xdr:colOff>
      <xdr:row>59</xdr:row>
      <xdr:rowOff>8255</xdr:rowOff>
    </xdr:to>
    <xdr:cxnSp macro="">
      <xdr:nvCxnSpPr>
        <xdr:cNvPr id="221" name="直線コネクタ 220"/>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58</xdr:row>
      <xdr:rowOff>37465</xdr:rowOff>
    </xdr:from>
    <xdr:ext cx="594360" cy="259080"/>
    <xdr:sp macro="" textlink="">
      <xdr:nvSpPr>
        <xdr:cNvPr id="222" name="テキスト ボックス 221"/>
        <xdr:cNvSpPr txBox="1"/>
      </xdr:nvSpPr>
      <xdr:spPr>
        <a:xfrm>
          <a:off x="6008370" y="998156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24765</xdr:rowOff>
    </xdr:from>
    <xdr:to xmlns:xdr="http://schemas.openxmlformats.org/drawingml/2006/spreadsheetDrawing">
      <xdr:col>59</xdr:col>
      <xdr:colOff>50800</xdr:colOff>
      <xdr:row>57</xdr:row>
      <xdr:rowOff>24765</xdr:rowOff>
    </xdr:to>
    <xdr:cxnSp macro="">
      <xdr:nvCxnSpPr>
        <xdr:cNvPr id="223" name="直線コネクタ 222"/>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53975</xdr:rowOff>
    </xdr:from>
    <xdr:ext cx="684530" cy="257810"/>
    <xdr:sp macro="" textlink="">
      <xdr:nvSpPr>
        <xdr:cNvPr id="224" name="テキスト ボックス 223"/>
        <xdr:cNvSpPr txBox="1"/>
      </xdr:nvSpPr>
      <xdr:spPr>
        <a:xfrm>
          <a:off x="5918200" y="9655175"/>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40640</xdr:rowOff>
    </xdr:from>
    <xdr:to xmlns:xdr="http://schemas.openxmlformats.org/drawingml/2006/spreadsheetDrawing">
      <xdr:col>59</xdr:col>
      <xdr:colOff>50800</xdr:colOff>
      <xdr:row>55</xdr:row>
      <xdr:rowOff>40640</xdr:rowOff>
    </xdr:to>
    <xdr:cxnSp macro="">
      <xdr:nvCxnSpPr>
        <xdr:cNvPr id="225" name="直線コネクタ 224"/>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69850</xdr:rowOff>
    </xdr:from>
    <xdr:ext cx="684530" cy="259080"/>
    <xdr:sp macro="" textlink="">
      <xdr:nvSpPr>
        <xdr:cNvPr id="226" name="テキスト ボックス 225"/>
        <xdr:cNvSpPr txBox="1"/>
      </xdr:nvSpPr>
      <xdr:spPr>
        <a:xfrm>
          <a:off x="5918200" y="932815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4530" cy="257810"/>
    <xdr:sp macro="" textlink="">
      <xdr:nvSpPr>
        <xdr:cNvPr id="228" name="テキスト ボックス 227"/>
        <xdr:cNvSpPr txBox="1"/>
      </xdr:nvSpPr>
      <xdr:spPr>
        <a:xfrm>
          <a:off x="5918200" y="9001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11430</xdr:rowOff>
    </xdr:from>
    <xdr:to xmlns:xdr="http://schemas.openxmlformats.org/drawingml/2006/spreadsheetDrawing">
      <xdr:col>54</xdr:col>
      <xdr:colOff>189865</xdr:colOff>
      <xdr:row>64</xdr:row>
      <xdr:rowOff>128905</xdr:rowOff>
    </xdr:to>
    <xdr:cxnSp macro="">
      <xdr:nvCxnSpPr>
        <xdr:cNvPr id="230" name="直線コネクタ 229"/>
        <xdr:cNvCxnSpPr/>
      </xdr:nvCxnSpPr>
      <xdr:spPr>
        <a:xfrm flipV="1">
          <a:off x="10476865" y="9612630"/>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132715</xdr:rowOff>
    </xdr:from>
    <xdr:ext cx="469900" cy="257810"/>
    <xdr:sp macro="" textlink="">
      <xdr:nvSpPr>
        <xdr:cNvPr id="231" name="【橋りょう・トンネル】&#10;一人当たり有形固定資産（償却資産）額最小値テキスト"/>
        <xdr:cNvSpPr txBox="1"/>
      </xdr:nvSpPr>
      <xdr:spPr>
        <a:xfrm>
          <a:off x="10515600" y="111055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128905</xdr:rowOff>
    </xdr:from>
    <xdr:to xmlns:xdr="http://schemas.openxmlformats.org/drawingml/2006/spreadsheetDrawing">
      <xdr:col>55</xdr:col>
      <xdr:colOff>88900</xdr:colOff>
      <xdr:row>64</xdr:row>
      <xdr:rowOff>128905</xdr:rowOff>
    </xdr:to>
    <xdr:cxnSp macro="">
      <xdr:nvCxnSpPr>
        <xdr:cNvPr id="232" name="直線コネクタ 231"/>
        <xdr:cNvCxnSpPr/>
      </xdr:nvCxnSpPr>
      <xdr:spPr>
        <a:xfrm>
          <a:off x="10388600" y="11101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129540</xdr:rowOff>
    </xdr:from>
    <xdr:ext cx="690245" cy="259080"/>
    <xdr:sp macro="" textlink="">
      <xdr:nvSpPr>
        <xdr:cNvPr id="233" name="【橋りょう・トンネル】&#10;一人当たり有形固定資産（償却資産）額最大値テキスト"/>
        <xdr:cNvSpPr txBox="1"/>
      </xdr:nvSpPr>
      <xdr:spPr>
        <a:xfrm>
          <a:off x="10515600" y="938784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1,369,381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11430</xdr:rowOff>
    </xdr:from>
    <xdr:to xmlns:xdr="http://schemas.openxmlformats.org/drawingml/2006/spreadsheetDrawing">
      <xdr:col>55</xdr:col>
      <xdr:colOff>88900</xdr:colOff>
      <xdr:row>56</xdr:row>
      <xdr:rowOff>11430</xdr:rowOff>
    </xdr:to>
    <xdr:cxnSp macro="">
      <xdr:nvCxnSpPr>
        <xdr:cNvPr id="234" name="直線コネクタ 233"/>
        <xdr:cNvCxnSpPr/>
      </xdr:nvCxnSpPr>
      <xdr:spPr>
        <a:xfrm>
          <a:off x="10388600" y="961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111125</xdr:rowOff>
    </xdr:from>
    <xdr:ext cx="598805" cy="257810"/>
    <xdr:sp macro="" textlink="">
      <xdr:nvSpPr>
        <xdr:cNvPr id="235" name="【橋りょう・トンネル】&#10;一人当たり有形固定資産（償却資産）額平均値テキスト"/>
        <xdr:cNvSpPr txBox="1"/>
      </xdr:nvSpPr>
      <xdr:spPr>
        <a:xfrm>
          <a:off x="10515600" y="10569575"/>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307,528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88265</xdr:rowOff>
    </xdr:from>
    <xdr:to xmlns:xdr="http://schemas.openxmlformats.org/drawingml/2006/spreadsheetDrawing">
      <xdr:col>55</xdr:col>
      <xdr:colOff>50800</xdr:colOff>
      <xdr:row>63</xdr:row>
      <xdr:rowOff>18415</xdr:rowOff>
    </xdr:to>
    <xdr:sp macro="" textlink="">
      <xdr:nvSpPr>
        <xdr:cNvPr id="236" name="フローチャート: 判断 235"/>
        <xdr:cNvSpPr/>
      </xdr:nvSpPr>
      <xdr:spPr>
        <a:xfrm>
          <a:off x="104267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93345</xdr:rowOff>
    </xdr:from>
    <xdr:to xmlns:xdr="http://schemas.openxmlformats.org/drawingml/2006/spreadsheetDrawing">
      <xdr:col>50</xdr:col>
      <xdr:colOff>165100</xdr:colOff>
      <xdr:row>63</xdr:row>
      <xdr:rowOff>23495</xdr:rowOff>
    </xdr:to>
    <xdr:sp macro="" textlink="">
      <xdr:nvSpPr>
        <xdr:cNvPr id="237" name="フローチャート: 判断 236"/>
        <xdr:cNvSpPr/>
      </xdr:nvSpPr>
      <xdr:spPr>
        <a:xfrm>
          <a:off x="9588500" y="1072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83185</xdr:rowOff>
    </xdr:from>
    <xdr:to xmlns:xdr="http://schemas.openxmlformats.org/drawingml/2006/spreadsheetDrawing">
      <xdr:col>46</xdr:col>
      <xdr:colOff>38100</xdr:colOff>
      <xdr:row>63</xdr:row>
      <xdr:rowOff>13335</xdr:rowOff>
    </xdr:to>
    <xdr:sp macro="" textlink="">
      <xdr:nvSpPr>
        <xdr:cNvPr id="238" name="フローチャート: 判断 237"/>
        <xdr:cNvSpPr/>
      </xdr:nvSpPr>
      <xdr:spPr>
        <a:xfrm>
          <a:off x="8699500" y="1071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99695</xdr:rowOff>
    </xdr:from>
    <xdr:to xmlns:xdr="http://schemas.openxmlformats.org/drawingml/2006/spreadsheetDrawing">
      <xdr:col>41</xdr:col>
      <xdr:colOff>101600</xdr:colOff>
      <xdr:row>63</xdr:row>
      <xdr:rowOff>29845</xdr:rowOff>
    </xdr:to>
    <xdr:sp macro="" textlink="">
      <xdr:nvSpPr>
        <xdr:cNvPr id="239" name="フローチャート: 判断 238"/>
        <xdr:cNvSpPr/>
      </xdr:nvSpPr>
      <xdr:spPr>
        <a:xfrm>
          <a:off x="7810500" y="1072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106045</xdr:rowOff>
    </xdr:from>
    <xdr:to xmlns:xdr="http://schemas.openxmlformats.org/drawingml/2006/spreadsheetDrawing">
      <xdr:col>36</xdr:col>
      <xdr:colOff>165100</xdr:colOff>
      <xdr:row>63</xdr:row>
      <xdr:rowOff>36195</xdr:rowOff>
    </xdr:to>
    <xdr:sp macro="" textlink="">
      <xdr:nvSpPr>
        <xdr:cNvPr id="240" name="フローチャート: 判断 239"/>
        <xdr:cNvSpPr/>
      </xdr:nvSpPr>
      <xdr:spPr>
        <a:xfrm>
          <a:off x="6921500" y="10735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810"/>
    <xdr:sp macro="" textlink="">
      <xdr:nvSpPr>
        <xdr:cNvPr id="241" name="テキスト ボックス 240"/>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810"/>
    <xdr:sp macro="" textlink="">
      <xdr:nvSpPr>
        <xdr:cNvPr id="242" name="テキスト ボックス 241"/>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810"/>
    <xdr:sp macro="" textlink="">
      <xdr:nvSpPr>
        <xdr:cNvPr id="243" name="テキスト ボックス 242"/>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810"/>
    <xdr:sp macro="" textlink="">
      <xdr:nvSpPr>
        <xdr:cNvPr id="244" name="テキスト ボックス 243"/>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810"/>
    <xdr:sp macro="" textlink="">
      <xdr:nvSpPr>
        <xdr:cNvPr id="245" name="テキスト ボックス 244"/>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60325</xdr:rowOff>
    </xdr:from>
    <xdr:to xmlns:xdr="http://schemas.openxmlformats.org/drawingml/2006/spreadsheetDrawing">
      <xdr:col>55</xdr:col>
      <xdr:colOff>50800</xdr:colOff>
      <xdr:row>63</xdr:row>
      <xdr:rowOff>161925</xdr:rowOff>
    </xdr:to>
    <xdr:sp macro="" textlink="">
      <xdr:nvSpPr>
        <xdr:cNvPr id="246" name="楕円 245"/>
        <xdr:cNvSpPr/>
      </xdr:nvSpPr>
      <xdr:spPr>
        <a:xfrm>
          <a:off x="10426700" y="1086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38735</xdr:rowOff>
    </xdr:from>
    <xdr:ext cx="598805" cy="259080"/>
    <xdr:sp macro="" textlink="">
      <xdr:nvSpPr>
        <xdr:cNvPr id="247" name="【橋りょう・トンネル】&#10;一人当たり有形固定資産（償却資産）額該当値テキスト"/>
        <xdr:cNvSpPr txBox="1"/>
      </xdr:nvSpPr>
      <xdr:spPr>
        <a:xfrm>
          <a:off x="10515600" y="108400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175,342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76200</xdr:rowOff>
    </xdr:from>
    <xdr:to xmlns:xdr="http://schemas.openxmlformats.org/drawingml/2006/spreadsheetDrawing">
      <xdr:col>50</xdr:col>
      <xdr:colOff>165100</xdr:colOff>
      <xdr:row>64</xdr:row>
      <xdr:rowOff>6350</xdr:rowOff>
    </xdr:to>
    <xdr:sp macro="" textlink="">
      <xdr:nvSpPr>
        <xdr:cNvPr id="248" name="楕円 247"/>
        <xdr:cNvSpPr/>
      </xdr:nvSpPr>
      <xdr:spPr>
        <a:xfrm>
          <a:off x="9588500" y="1087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111125</xdr:rowOff>
    </xdr:from>
    <xdr:to xmlns:xdr="http://schemas.openxmlformats.org/drawingml/2006/spreadsheetDrawing">
      <xdr:col>55</xdr:col>
      <xdr:colOff>0</xdr:colOff>
      <xdr:row>63</xdr:row>
      <xdr:rowOff>127000</xdr:rowOff>
    </xdr:to>
    <xdr:cxnSp macro="">
      <xdr:nvCxnSpPr>
        <xdr:cNvPr id="249" name="直線コネクタ 248"/>
        <xdr:cNvCxnSpPr/>
      </xdr:nvCxnSpPr>
      <xdr:spPr>
        <a:xfrm flipV="1">
          <a:off x="9639300" y="1091247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93980</xdr:rowOff>
    </xdr:from>
    <xdr:to xmlns:xdr="http://schemas.openxmlformats.org/drawingml/2006/spreadsheetDrawing">
      <xdr:col>46</xdr:col>
      <xdr:colOff>38100</xdr:colOff>
      <xdr:row>64</xdr:row>
      <xdr:rowOff>24130</xdr:rowOff>
    </xdr:to>
    <xdr:sp macro="" textlink="">
      <xdr:nvSpPr>
        <xdr:cNvPr id="250" name="楕円 249"/>
        <xdr:cNvSpPr/>
      </xdr:nvSpPr>
      <xdr:spPr>
        <a:xfrm>
          <a:off x="8699500" y="1089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127000</xdr:rowOff>
    </xdr:from>
    <xdr:to xmlns:xdr="http://schemas.openxmlformats.org/drawingml/2006/spreadsheetDrawing">
      <xdr:col>50</xdr:col>
      <xdr:colOff>114300</xdr:colOff>
      <xdr:row>63</xdr:row>
      <xdr:rowOff>144780</xdr:rowOff>
    </xdr:to>
    <xdr:cxnSp macro="">
      <xdr:nvCxnSpPr>
        <xdr:cNvPr id="251" name="直線コネクタ 250"/>
        <xdr:cNvCxnSpPr/>
      </xdr:nvCxnSpPr>
      <xdr:spPr>
        <a:xfrm flipV="1">
          <a:off x="8750300" y="1092835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94615</xdr:rowOff>
    </xdr:from>
    <xdr:to xmlns:xdr="http://schemas.openxmlformats.org/drawingml/2006/spreadsheetDrawing">
      <xdr:col>41</xdr:col>
      <xdr:colOff>101600</xdr:colOff>
      <xdr:row>64</xdr:row>
      <xdr:rowOff>24765</xdr:rowOff>
    </xdr:to>
    <xdr:sp macro="" textlink="">
      <xdr:nvSpPr>
        <xdr:cNvPr id="252" name="楕円 251"/>
        <xdr:cNvSpPr/>
      </xdr:nvSpPr>
      <xdr:spPr>
        <a:xfrm>
          <a:off x="7810500" y="1089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144780</xdr:rowOff>
    </xdr:from>
    <xdr:to xmlns:xdr="http://schemas.openxmlformats.org/drawingml/2006/spreadsheetDrawing">
      <xdr:col>45</xdr:col>
      <xdr:colOff>177800</xdr:colOff>
      <xdr:row>63</xdr:row>
      <xdr:rowOff>145415</xdr:rowOff>
    </xdr:to>
    <xdr:cxnSp macro="">
      <xdr:nvCxnSpPr>
        <xdr:cNvPr id="253" name="直線コネクタ 252"/>
        <xdr:cNvCxnSpPr/>
      </xdr:nvCxnSpPr>
      <xdr:spPr>
        <a:xfrm flipV="1">
          <a:off x="7861300" y="1094613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96520</xdr:rowOff>
    </xdr:from>
    <xdr:to xmlns:xdr="http://schemas.openxmlformats.org/drawingml/2006/spreadsheetDrawing">
      <xdr:col>36</xdr:col>
      <xdr:colOff>165100</xdr:colOff>
      <xdr:row>64</xdr:row>
      <xdr:rowOff>26670</xdr:rowOff>
    </xdr:to>
    <xdr:sp macro="" textlink="">
      <xdr:nvSpPr>
        <xdr:cNvPr id="254" name="楕円 253"/>
        <xdr:cNvSpPr/>
      </xdr:nvSpPr>
      <xdr:spPr>
        <a:xfrm>
          <a:off x="6921500" y="1089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145415</xdr:rowOff>
    </xdr:from>
    <xdr:to xmlns:xdr="http://schemas.openxmlformats.org/drawingml/2006/spreadsheetDrawing">
      <xdr:col>41</xdr:col>
      <xdr:colOff>50800</xdr:colOff>
      <xdr:row>63</xdr:row>
      <xdr:rowOff>147320</xdr:rowOff>
    </xdr:to>
    <xdr:cxnSp macro="">
      <xdr:nvCxnSpPr>
        <xdr:cNvPr id="255" name="直線コネクタ 254"/>
        <xdr:cNvCxnSpPr/>
      </xdr:nvCxnSpPr>
      <xdr:spPr>
        <a:xfrm flipV="1">
          <a:off x="6972300" y="109467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61</xdr:row>
      <xdr:rowOff>40640</xdr:rowOff>
    </xdr:from>
    <xdr:ext cx="597535" cy="257810"/>
    <xdr:sp macro="" textlink="">
      <xdr:nvSpPr>
        <xdr:cNvPr id="256" name="n_1aveValue【橋りょう・トンネル】&#10;一人当たり有形固定資産（償却資産）額"/>
        <xdr:cNvSpPr txBox="1"/>
      </xdr:nvSpPr>
      <xdr:spPr>
        <a:xfrm>
          <a:off x="9326880" y="1049909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302,371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29845</xdr:rowOff>
    </xdr:from>
    <xdr:ext cx="597535" cy="257810"/>
    <xdr:sp macro="" textlink="">
      <xdr:nvSpPr>
        <xdr:cNvPr id="257" name="n_2aveValue【橋りょう・トンネル】&#10;一人当たり有形固定資産（償却資産）額"/>
        <xdr:cNvSpPr txBox="1"/>
      </xdr:nvSpPr>
      <xdr:spPr>
        <a:xfrm>
          <a:off x="8450580" y="1048829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311,845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46355</xdr:rowOff>
    </xdr:from>
    <xdr:ext cx="597535" cy="259080"/>
    <xdr:sp macro="" textlink="">
      <xdr:nvSpPr>
        <xdr:cNvPr id="258" name="n_3aveValue【橋りょう・トンネル】&#10;一人当たり有形固定資産（償却資産）額"/>
        <xdr:cNvSpPr txBox="1"/>
      </xdr:nvSpPr>
      <xdr:spPr>
        <a:xfrm>
          <a:off x="7561580" y="1050480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296,956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52705</xdr:rowOff>
    </xdr:from>
    <xdr:ext cx="597535" cy="257810"/>
    <xdr:sp macro="" textlink="">
      <xdr:nvSpPr>
        <xdr:cNvPr id="259" name="n_4aveValue【橋りょう・トンネル】&#10;一人当たり有形固定資産（償却資産）額"/>
        <xdr:cNvSpPr txBox="1"/>
      </xdr:nvSpPr>
      <xdr:spPr>
        <a:xfrm>
          <a:off x="6672580" y="1051115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290,941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63</xdr:row>
      <xdr:rowOff>168910</xdr:rowOff>
    </xdr:from>
    <xdr:ext cx="597535" cy="257810"/>
    <xdr:sp macro="" textlink="">
      <xdr:nvSpPr>
        <xdr:cNvPr id="260" name="n_1mainValue【橋りょう・トンネル】&#10;一人当たり有形固定資産（償却資産）額"/>
        <xdr:cNvSpPr txBox="1"/>
      </xdr:nvSpPr>
      <xdr:spPr>
        <a:xfrm>
          <a:off x="9326880" y="1097026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160,709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64</xdr:row>
      <xdr:rowOff>15240</xdr:rowOff>
    </xdr:from>
    <xdr:ext cx="597535" cy="259080"/>
    <xdr:sp macro="" textlink="">
      <xdr:nvSpPr>
        <xdr:cNvPr id="261" name="n_2mainValue【橋りょう・トンネル】&#10;一人当たり有形固定資産（償却資産）額"/>
        <xdr:cNvSpPr txBox="1"/>
      </xdr:nvSpPr>
      <xdr:spPr>
        <a:xfrm>
          <a:off x="8450580" y="1098804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144,351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64</xdr:row>
      <xdr:rowOff>15875</xdr:rowOff>
    </xdr:from>
    <xdr:ext cx="597535" cy="259080"/>
    <xdr:sp macro="" textlink="">
      <xdr:nvSpPr>
        <xdr:cNvPr id="262" name="n_3mainValue【橋りょう・トンネル】&#10;一人当たり有形固定資産（償却資産）額"/>
        <xdr:cNvSpPr txBox="1"/>
      </xdr:nvSpPr>
      <xdr:spPr>
        <a:xfrm>
          <a:off x="7561580" y="1098867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143,898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64</xdr:row>
      <xdr:rowOff>17780</xdr:rowOff>
    </xdr:from>
    <xdr:ext cx="597535" cy="257810"/>
    <xdr:sp macro="" textlink="">
      <xdr:nvSpPr>
        <xdr:cNvPr id="263" name="n_4mainValue【橋りょう・トンネル】&#10;一人当たり有形固定資産（償却資産）額"/>
        <xdr:cNvSpPr txBox="1"/>
      </xdr:nvSpPr>
      <xdr:spPr>
        <a:xfrm>
          <a:off x="6672580" y="1099058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142,347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180" cy="224155"/>
    <xdr:sp macro="" textlink="">
      <xdr:nvSpPr>
        <xdr:cNvPr id="272" name="テキスト ボックス 271"/>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090" cy="259080"/>
    <xdr:sp macro="" textlink="">
      <xdr:nvSpPr>
        <xdr:cNvPr id="274" name="テキスト ボックス 273"/>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6090" cy="257810"/>
    <xdr:sp macro="" textlink="">
      <xdr:nvSpPr>
        <xdr:cNvPr id="276" name="テキスト ボックス 275"/>
        <xdr:cNvSpPr txBox="1"/>
      </xdr:nvSpPr>
      <xdr:spPr>
        <a:xfrm>
          <a:off x="294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7810"/>
    <xdr:sp macro="" textlink="">
      <xdr:nvSpPr>
        <xdr:cNvPr id="282" name="テキスト ボックス 281"/>
        <xdr:cNvSpPr txBox="1"/>
      </xdr:nvSpPr>
      <xdr:spPr>
        <a:xfrm>
          <a:off x="358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4" name="テキスト ボックス 283"/>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7820" cy="259080"/>
    <xdr:sp macro="" textlink="">
      <xdr:nvSpPr>
        <xdr:cNvPr id="286" name="テキスト ボックス 285"/>
        <xdr:cNvSpPr txBox="1"/>
      </xdr:nvSpPr>
      <xdr:spPr>
        <a:xfrm>
          <a:off x="422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78105</xdr:rowOff>
    </xdr:from>
    <xdr:to xmlns:xdr="http://schemas.openxmlformats.org/drawingml/2006/spreadsheetDrawing">
      <xdr:col>24</xdr:col>
      <xdr:colOff>62865</xdr:colOff>
      <xdr:row>86</xdr:row>
      <xdr:rowOff>114300</xdr:rowOff>
    </xdr:to>
    <xdr:cxnSp macro="">
      <xdr:nvCxnSpPr>
        <xdr:cNvPr id="288" name="直線コネクタ 287"/>
        <xdr:cNvCxnSpPr/>
      </xdr:nvCxnSpPr>
      <xdr:spPr>
        <a:xfrm flipV="1">
          <a:off x="4634865" y="13451205"/>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89" name="【公営住宅】&#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90" name="直線コネクタ 289"/>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24765</xdr:rowOff>
    </xdr:from>
    <xdr:ext cx="405130" cy="259080"/>
    <xdr:sp macro="" textlink="">
      <xdr:nvSpPr>
        <xdr:cNvPr id="291" name="【公営住宅】&#10;有形固定資産減価償却率最大値テキスト"/>
        <xdr:cNvSpPr txBox="1"/>
      </xdr:nvSpPr>
      <xdr:spPr>
        <a:xfrm>
          <a:off x="4673600" y="132264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78105</xdr:rowOff>
    </xdr:from>
    <xdr:to xmlns:xdr="http://schemas.openxmlformats.org/drawingml/2006/spreadsheetDrawing">
      <xdr:col>24</xdr:col>
      <xdr:colOff>152400</xdr:colOff>
      <xdr:row>78</xdr:row>
      <xdr:rowOff>78105</xdr:rowOff>
    </xdr:to>
    <xdr:cxnSp macro="">
      <xdr:nvCxnSpPr>
        <xdr:cNvPr id="292" name="直線コネクタ 291"/>
        <xdr:cNvCxnSpPr/>
      </xdr:nvCxnSpPr>
      <xdr:spPr>
        <a:xfrm>
          <a:off x="4546600" y="13451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95250</xdr:rowOff>
    </xdr:from>
    <xdr:ext cx="405130" cy="259080"/>
    <xdr:sp macro="" textlink="">
      <xdr:nvSpPr>
        <xdr:cNvPr id="293" name="【公営住宅】&#10;有形固定資産減価償却率平均値テキスト"/>
        <xdr:cNvSpPr txBox="1"/>
      </xdr:nvSpPr>
      <xdr:spPr>
        <a:xfrm>
          <a:off x="4673600" y="141541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116840</xdr:rowOff>
    </xdr:from>
    <xdr:to xmlns:xdr="http://schemas.openxmlformats.org/drawingml/2006/spreadsheetDrawing">
      <xdr:col>24</xdr:col>
      <xdr:colOff>114300</xdr:colOff>
      <xdr:row>83</xdr:row>
      <xdr:rowOff>46990</xdr:rowOff>
    </xdr:to>
    <xdr:sp macro="" textlink="">
      <xdr:nvSpPr>
        <xdr:cNvPr id="294" name="フローチャート: 判断 293"/>
        <xdr:cNvSpPr/>
      </xdr:nvSpPr>
      <xdr:spPr>
        <a:xfrm>
          <a:off x="4584700" y="1417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114935</xdr:rowOff>
    </xdr:from>
    <xdr:to xmlns:xdr="http://schemas.openxmlformats.org/drawingml/2006/spreadsheetDrawing">
      <xdr:col>20</xdr:col>
      <xdr:colOff>38100</xdr:colOff>
      <xdr:row>83</xdr:row>
      <xdr:rowOff>45085</xdr:rowOff>
    </xdr:to>
    <xdr:sp macro="" textlink="">
      <xdr:nvSpPr>
        <xdr:cNvPr id="295" name="フローチャート: 判断 294"/>
        <xdr:cNvSpPr/>
      </xdr:nvSpPr>
      <xdr:spPr>
        <a:xfrm>
          <a:off x="3746500" y="1417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90170</xdr:rowOff>
    </xdr:from>
    <xdr:to xmlns:xdr="http://schemas.openxmlformats.org/drawingml/2006/spreadsheetDrawing">
      <xdr:col>15</xdr:col>
      <xdr:colOff>101600</xdr:colOff>
      <xdr:row>83</xdr:row>
      <xdr:rowOff>20320</xdr:rowOff>
    </xdr:to>
    <xdr:sp macro="" textlink="">
      <xdr:nvSpPr>
        <xdr:cNvPr id="296" name="フローチャート: 判断 295"/>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61595</xdr:rowOff>
    </xdr:from>
    <xdr:to xmlns:xdr="http://schemas.openxmlformats.org/drawingml/2006/spreadsheetDrawing">
      <xdr:col>10</xdr:col>
      <xdr:colOff>165100</xdr:colOff>
      <xdr:row>82</xdr:row>
      <xdr:rowOff>163195</xdr:rowOff>
    </xdr:to>
    <xdr:sp macro="" textlink="">
      <xdr:nvSpPr>
        <xdr:cNvPr id="297" name="フローチャート: 判断 296"/>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69215</xdr:rowOff>
    </xdr:from>
    <xdr:to xmlns:xdr="http://schemas.openxmlformats.org/drawingml/2006/spreadsheetDrawing">
      <xdr:col>6</xdr:col>
      <xdr:colOff>38100</xdr:colOff>
      <xdr:row>82</xdr:row>
      <xdr:rowOff>170815</xdr:rowOff>
    </xdr:to>
    <xdr:sp macro="" textlink="">
      <xdr:nvSpPr>
        <xdr:cNvPr id="298" name="フローチャート: 判断 297"/>
        <xdr:cNvSpPr/>
      </xdr:nvSpPr>
      <xdr:spPr>
        <a:xfrm>
          <a:off x="10795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168275</xdr:rowOff>
    </xdr:from>
    <xdr:to xmlns:xdr="http://schemas.openxmlformats.org/drawingml/2006/spreadsheetDrawing">
      <xdr:col>24</xdr:col>
      <xdr:colOff>114300</xdr:colOff>
      <xdr:row>81</xdr:row>
      <xdr:rowOff>98425</xdr:rowOff>
    </xdr:to>
    <xdr:sp macro="" textlink="">
      <xdr:nvSpPr>
        <xdr:cNvPr id="304" name="楕円 303"/>
        <xdr:cNvSpPr/>
      </xdr:nvSpPr>
      <xdr:spPr>
        <a:xfrm>
          <a:off x="4584700" y="1388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80</xdr:row>
      <xdr:rowOff>19685</xdr:rowOff>
    </xdr:from>
    <xdr:ext cx="405130" cy="257810"/>
    <xdr:sp macro="" textlink="">
      <xdr:nvSpPr>
        <xdr:cNvPr id="305" name="【公営住宅】&#10;有形固定資産減価償却率該当値テキスト"/>
        <xdr:cNvSpPr txBox="1"/>
      </xdr:nvSpPr>
      <xdr:spPr>
        <a:xfrm>
          <a:off x="4673600" y="137356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80</xdr:row>
      <xdr:rowOff>126365</xdr:rowOff>
    </xdr:from>
    <xdr:to xmlns:xdr="http://schemas.openxmlformats.org/drawingml/2006/spreadsheetDrawing">
      <xdr:col>20</xdr:col>
      <xdr:colOff>38100</xdr:colOff>
      <xdr:row>81</xdr:row>
      <xdr:rowOff>56515</xdr:rowOff>
    </xdr:to>
    <xdr:sp macro="" textlink="">
      <xdr:nvSpPr>
        <xdr:cNvPr id="306" name="楕円 305"/>
        <xdr:cNvSpPr/>
      </xdr:nvSpPr>
      <xdr:spPr>
        <a:xfrm>
          <a:off x="3746500" y="1384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81</xdr:row>
      <xdr:rowOff>6350</xdr:rowOff>
    </xdr:from>
    <xdr:to xmlns:xdr="http://schemas.openxmlformats.org/drawingml/2006/spreadsheetDrawing">
      <xdr:col>24</xdr:col>
      <xdr:colOff>63500</xdr:colOff>
      <xdr:row>81</xdr:row>
      <xdr:rowOff>47625</xdr:rowOff>
    </xdr:to>
    <xdr:cxnSp macro="">
      <xdr:nvCxnSpPr>
        <xdr:cNvPr id="307" name="直線コネクタ 306"/>
        <xdr:cNvCxnSpPr/>
      </xdr:nvCxnSpPr>
      <xdr:spPr>
        <a:xfrm>
          <a:off x="3797300" y="13893800"/>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80</xdr:row>
      <xdr:rowOff>82550</xdr:rowOff>
    </xdr:from>
    <xdr:to xmlns:xdr="http://schemas.openxmlformats.org/drawingml/2006/spreadsheetDrawing">
      <xdr:col>15</xdr:col>
      <xdr:colOff>101600</xdr:colOff>
      <xdr:row>81</xdr:row>
      <xdr:rowOff>12700</xdr:rowOff>
    </xdr:to>
    <xdr:sp macro="" textlink="">
      <xdr:nvSpPr>
        <xdr:cNvPr id="308" name="楕円 307"/>
        <xdr:cNvSpPr/>
      </xdr:nvSpPr>
      <xdr:spPr>
        <a:xfrm>
          <a:off x="285750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80</xdr:row>
      <xdr:rowOff>133350</xdr:rowOff>
    </xdr:from>
    <xdr:to xmlns:xdr="http://schemas.openxmlformats.org/drawingml/2006/spreadsheetDrawing">
      <xdr:col>19</xdr:col>
      <xdr:colOff>177800</xdr:colOff>
      <xdr:row>81</xdr:row>
      <xdr:rowOff>6350</xdr:rowOff>
    </xdr:to>
    <xdr:cxnSp macro="">
      <xdr:nvCxnSpPr>
        <xdr:cNvPr id="309" name="直線コネクタ 308"/>
        <xdr:cNvCxnSpPr/>
      </xdr:nvCxnSpPr>
      <xdr:spPr>
        <a:xfrm>
          <a:off x="2908300" y="1384935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80</xdr:row>
      <xdr:rowOff>38735</xdr:rowOff>
    </xdr:from>
    <xdr:to xmlns:xdr="http://schemas.openxmlformats.org/drawingml/2006/spreadsheetDrawing">
      <xdr:col>10</xdr:col>
      <xdr:colOff>165100</xdr:colOff>
      <xdr:row>80</xdr:row>
      <xdr:rowOff>140335</xdr:rowOff>
    </xdr:to>
    <xdr:sp macro="" textlink="">
      <xdr:nvSpPr>
        <xdr:cNvPr id="310" name="楕円 309"/>
        <xdr:cNvSpPr/>
      </xdr:nvSpPr>
      <xdr:spPr>
        <a:xfrm>
          <a:off x="1968500" y="1375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80</xdr:row>
      <xdr:rowOff>89535</xdr:rowOff>
    </xdr:from>
    <xdr:to xmlns:xdr="http://schemas.openxmlformats.org/drawingml/2006/spreadsheetDrawing">
      <xdr:col>15</xdr:col>
      <xdr:colOff>50800</xdr:colOff>
      <xdr:row>80</xdr:row>
      <xdr:rowOff>133350</xdr:rowOff>
    </xdr:to>
    <xdr:cxnSp macro="">
      <xdr:nvCxnSpPr>
        <xdr:cNvPr id="311" name="直線コネクタ 310"/>
        <xdr:cNvCxnSpPr/>
      </xdr:nvCxnSpPr>
      <xdr:spPr>
        <a:xfrm>
          <a:off x="2019300" y="1380553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79</xdr:row>
      <xdr:rowOff>166370</xdr:rowOff>
    </xdr:from>
    <xdr:to xmlns:xdr="http://schemas.openxmlformats.org/drawingml/2006/spreadsheetDrawing">
      <xdr:col>6</xdr:col>
      <xdr:colOff>38100</xdr:colOff>
      <xdr:row>80</xdr:row>
      <xdr:rowOff>96520</xdr:rowOff>
    </xdr:to>
    <xdr:sp macro="" textlink="">
      <xdr:nvSpPr>
        <xdr:cNvPr id="312" name="楕円 311"/>
        <xdr:cNvSpPr/>
      </xdr:nvSpPr>
      <xdr:spPr>
        <a:xfrm>
          <a:off x="1079500" y="1371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80</xdr:row>
      <xdr:rowOff>45720</xdr:rowOff>
    </xdr:from>
    <xdr:to xmlns:xdr="http://schemas.openxmlformats.org/drawingml/2006/spreadsheetDrawing">
      <xdr:col>10</xdr:col>
      <xdr:colOff>114300</xdr:colOff>
      <xdr:row>80</xdr:row>
      <xdr:rowOff>89535</xdr:rowOff>
    </xdr:to>
    <xdr:cxnSp macro="">
      <xdr:nvCxnSpPr>
        <xdr:cNvPr id="313" name="直線コネクタ 312"/>
        <xdr:cNvCxnSpPr/>
      </xdr:nvCxnSpPr>
      <xdr:spPr>
        <a:xfrm>
          <a:off x="1130300" y="1376172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36195</xdr:rowOff>
    </xdr:from>
    <xdr:ext cx="405130" cy="259080"/>
    <xdr:sp macro="" textlink="">
      <xdr:nvSpPr>
        <xdr:cNvPr id="314" name="n_1aveValue【公営住宅】&#10;有形固定資産減価償却率"/>
        <xdr:cNvSpPr txBox="1"/>
      </xdr:nvSpPr>
      <xdr:spPr>
        <a:xfrm>
          <a:off x="3582035" y="142665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11430</xdr:rowOff>
    </xdr:from>
    <xdr:ext cx="403860" cy="259080"/>
    <xdr:sp macro="" textlink="">
      <xdr:nvSpPr>
        <xdr:cNvPr id="315" name="n_2aveValue【公営住宅】&#10;有形固定資産減価償却率"/>
        <xdr:cNvSpPr txBox="1"/>
      </xdr:nvSpPr>
      <xdr:spPr>
        <a:xfrm>
          <a:off x="2705735" y="142417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154940</xdr:rowOff>
    </xdr:from>
    <xdr:ext cx="403860" cy="257810"/>
    <xdr:sp macro="" textlink="">
      <xdr:nvSpPr>
        <xdr:cNvPr id="316" name="n_3aveValue【公営住宅】&#10;有形固定資産減価償却率"/>
        <xdr:cNvSpPr txBox="1"/>
      </xdr:nvSpPr>
      <xdr:spPr>
        <a:xfrm>
          <a:off x="1816735" y="142138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161925</xdr:rowOff>
    </xdr:from>
    <xdr:ext cx="403860" cy="259080"/>
    <xdr:sp macro="" textlink="">
      <xdr:nvSpPr>
        <xdr:cNvPr id="317" name="n_4aveValue【公営住宅】&#10;有形固定資産減価償却率"/>
        <xdr:cNvSpPr txBox="1"/>
      </xdr:nvSpPr>
      <xdr:spPr>
        <a:xfrm>
          <a:off x="927735" y="142208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79</xdr:row>
      <xdr:rowOff>73025</xdr:rowOff>
    </xdr:from>
    <xdr:ext cx="405130" cy="259080"/>
    <xdr:sp macro="" textlink="">
      <xdr:nvSpPr>
        <xdr:cNvPr id="318" name="n_1mainValue【公営住宅】&#10;有形固定資産減価償却率"/>
        <xdr:cNvSpPr txBox="1"/>
      </xdr:nvSpPr>
      <xdr:spPr>
        <a:xfrm>
          <a:off x="3582035" y="136175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29210</xdr:rowOff>
    </xdr:from>
    <xdr:ext cx="403860" cy="257810"/>
    <xdr:sp macro="" textlink="">
      <xdr:nvSpPr>
        <xdr:cNvPr id="319" name="n_2mainValue【公営住宅】&#10;有形固定資産減価償却率"/>
        <xdr:cNvSpPr txBox="1"/>
      </xdr:nvSpPr>
      <xdr:spPr>
        <a:xfrm>
          <a:off x="2705735" y="135737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78</xdr:row>
      <xdr:rowOff>156845</xdr:rowOff>
    </xdr:from>
    <xdr:ext cx="403860" cy="257810"/>
    <xdr:sp macro="" textlink="">
      <xdr:nvSpPr>
        <xdr:cNvPr id="320" name="n_3mainValue【公営住宅】&#10;有形固定資産減価償却率"/>
        <xdr:cNvSpPr txBox="1"/>
      </xdr:nvSpPr>
      <xdr:spPr>
        <a:xfrm>
          <a:off x="1816735" y="135299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78</xdr:row>
      <xdr:rowOff>113030</xdr:rowOff>
    </xdr:from>
    <xdr:ext cx="403860" cy="259080"/>
    <xdr:sp macro="" textlink="">
      <xdr:nvSpPr>
        <xdr:cNvPr id="321" name="n_4mainValue【公営住宅】&#10;有形固定資産減価償却率"/>
        <xdr:cNvSpPr txBox="1"/>
      </xdr:nvSpPr>
      <xdr:spPr>
        <a:xfrm>
          <a:off x="927735" y="134861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8615" cy="224155"/>
    <xdr:sp macro="" textlink="">
      <xdr:nvSpPr>
        <xdr:cNvPr id="330" name="テキスト ボックス 329"/>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2" name="直線コネクタ 331"/>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6090" cy="257810"/>
    <xdr:sp macro="" textlink="">
      <xdr:nvSpPr>
        <xdr:cNvPr id="333" name="テキスト ボックス 332"/>
        <xdr:cNvSpPr txBox="1"/>
      </xdr:nvSpPr>
      <xdr:spPr>
        <a:xfrm>
          <a:off x="6136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4" name="直線コネクタ 333"/>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6090" cy="259080"/>
    <xdr:sp macro="" textlink="">
      <xdr:nvSpPr>
        <xdr:cNvPr id="335" name="テキスト ボックス 334"/>
        <xdr:cNvSpPr txBox="1"/>
      </xdr:nvSpPr>
      <xdr:spPr>
        <a:xfrm>
          <a:off x="6136640" y="1433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6" name="直線コネクタ 335"/>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6090" cy="259080"/>
    <xdr:sp macro="" textlink="">
      <xdr:nvSpPr>
        <xdr:cNvPr id="337" name="テキスト ボックス 336"/>
        <xdr:cNvSpPr txBox="1"/>
      </xdr:nvSpPr>
      <xdr:spPr>
        <a:xfrm>
          <a:off x="6136640" y="1395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8" name="直線コネクタ 337"/>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6090" cy="257810"/>
    <xdr:sp macro="" textlink="">
      <xdr:nvSpPr>
        <xdr:cNvPr id="339" name="テキスト ボックス 338"/>
        <xdr:cNvSpPr txBox="1"/>
      </xdr:nvSpPr>
      <xdr:spPr>
        <a:xfrm>
          <a:off x="6136640" y="1357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0" name="直線コネクタ 339"/>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6090" cy="259080"/>
    <xdr:sp macro="" textlink="">
      <xdr:nvSpPr>
        <xdr:cNvPr id="341" name="テキスト ボックス 340"/>
        <xdr:cNvSpPr txBox="1"/>
      </xdr:nvSpPr>
      <xdr:spPr>
        <a:xfrm>
          <a:off x="6136640" y="1319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2" name="直線コネクタ 341"/>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3" name="テキスト ボックス 342"/>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132080</xdr:rowOff>
    </xdr:from>
    <xdr:to xmlns:xdr="http://schemas.openxmlformats.org/drawingml/2006/spreadsheetDrawing">
      <xdr:col>54</xdr:col>
      <xdr:colOff>189865</xdr:colOff>
      <xdr:row>86</xdr:row>
      <xdr:rowOff>102870</xdr:rowOff>
    </xdr:to>
    <xdr:cxnSp macro="">
      <xdr:nvCxnSpPr>
        <xdr:cNvPr id="345" name="直線コネクタ 344"/>
        <xdr:cNvCxnSpPr/>
      </xdr:nvCxnSpPr>
      <xdr:spPr>
        <a:xfrm flipV="1">
          <a:off x="10476865" y="13505180"/>
          <a:ext cx="0" cy="1342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106680</xdr:rowOff>
    </xdr:from>
    <xdr:ext cx="469900" cy="259080"/>
    <xdr:sp macro="" textlink="">
      <xdr:nvSpPr>
        <xdr:cNvPr id="346" name="【公営住宅】&#10;一人当たり面積最小値テキスト"/>
        <xdr:cNvSpPr txBox="1"/>
      </xdr:nvSpPr>
      <xdr:spPr>
        <a:xfrm>
          <a:off x="10515600" y="14851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102870</xdr:rowOff>
    </xdr:from>
    <xdr:to xmlns:xdr="http://schemas.openxmlformats.org/drawingml/2006/spreadsheetDrawing">
      <xdr:col>55</xdr:col>
      <xdr:colOff>88900</xdr:colOff>
      <xdr:row>86</xdr:row>
      <xdr:rowOff>102870</xdr:rowOff>
    </xdr:to>
    <xdr:cxnSp macro="">
      <xdr:nvCxnSpPr>
        <xdr:cNvPr id="347" name="直線コネクタ 346"/>
        <xdr:cNvCxnSpPr/>
      </xdr:nvCxnSpPr>
      <xdr:spPr>
        <a:xfrm>
          <a:off x="10388600" y="1484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78740</xdr:rowOff>
    </xdr:from>
    <xdr:ext cx="469900" cy="259080"/>
    <xdr:sp macro="" textlink="">
      <xdr:nvSpPr>
        <xdr:cNvPr id="348" name="【公営住宅】&#10;一人当たり面積最大値テキスト"/>
        <xdr:cNvSpPr txBox="1"/>
      </xdr:nvSpPr>
      <xdr:spPr>
        <a:xfrm>
          <a:off x="10515600" y="13280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132080</xdr:rowOff>
    </xdr:from>
    <xdr:to xmlns:xdr="http://schemas.openxmlformats.org/drawingml/2006/spreadsheetDrawing">
      <xdr:col>55</xdr:col>
      <xdr:colOff>88900</xdr:colOff>
      <xdr:row>78</xdr:row>
      <xdr:rowOff>132080</xdr:rowOff>
    </xdr:to>
    <xdr:cxnSp macro="">
      <xdr:nvCxnSpPr>
        <xdr:cNvPr id="349" name="直線コネクタ 348"/>
        <xdr:cNvCxnSpPr/>
      </xdr:nvCxnSpPr>
      <xdr:spPr>
        <a:xfrm>
          <a:off x="10388600" y="13505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109220</xdr:rowOff>
    </xdr:from>
    <xdr:ext cx="469900" cy="257810"/>
    <xdr:sp macro="" textlink="">
      <xdr:nvSpPr>
        <xdr:cNvPr id="350" name="【公営住宅】&#10;一人当たり面積平均値テキスト"/>
        <xdr:cNvSpPr txBox="1"/>
      </xdr:nvSpPr>
      <xdr:spPr>
        <a:xfrm>
          <a:off x="10515600" y="1451102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130175</xdr:rowOff>
    </xdr:from>
    <xdr:to xmlns:xdr="http://schemas.openxmlformats.org/drawingml/2006/spreadsheetDrawing">
      <xdr:col>55</xdr:col>
      <xdr:colOff>50800</xdr:colOff>
      <xdr:row>85</xdr:row>
      <xdr:rowOff>60325</xdr:rowOff>
    </xdr:to>
    <xdr:sp macro="" textlink="">
      <xdr:nvSpPr>
        <xdr:cNvPr id="351" name="フローチャート: 判断 350"/>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132715</xdr:rowOff>
    </xdr:from>
    <xdr:to xmlns:xdr="http://schemas.openxmlformats.org/drawingml/2006/spreadsheetDrawing">
      <xdr:col>50</xdr:col>
      <xdr:colOff>165100</xdr:colOff>
      <xdr:row>85</xdr:row>
      <xdr:rowOff>63500</xdr:rowOff>
    </xdr:to>
    <xdr:sp macro="" textlink="">
      <xdr:nvSpPr>
        <xdr:cNvPr id="352" name="フローチャート: 判断 351"/>
        <xdr:cNvSpPr/>
      </xdr:nvSpPr>
      <xdr:spPr>
        <a:xfrm>
          <a:off x="9588500" y="145345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141605</xdr:rowOff>
    </xdr:from>
    <xdr:to xmlns:xdr="http://schemas.openxmlformats.org/drawingml/2006/spreadsheetDrawing">
      <xdr:col>46</xdr:col>
      <xdr:colOff>38100</xdr:colOff>
      <xdr:row>85</xdr:row>
      <xdr:rowOff>71755</xdr:rowOff>
    </xdr:to>
    <xdr:sp macro="" textlink="">
      <xdr:nvSpPr>
        <xdr:cNvPr id="353" name="フローチャート: 判断 352"/>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140970</xdr:rowOff>
    </xdr:from>
    <xdr:to xmlns:xdr="http://schemas.openxmlformats.org/drawingml/2006/spreadsheetDrawing">
      <xdr:col>41</xdr:col>
      <xdr:colOff>101600</xdr:colOff>
      <xdr:row>85</xdr:row>
      <xdr:rowOff>71120</xdr:rowOff>
    </xdr:to>
    <xdr:sp macro="" textlink="">
      <xdr:nvSpPr>
        <xdr:cNvPr id="354" name="フローチャート: 判断 353"/>
        <xdr:cNvSpPr/>
      </xdr:nvSpPr>
      <xdr:spPr>
        <a:xfrm>
          <a:off x="7810500" y="1454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132715</xdr:rowOff>
    </xdr:from>
    <xdr:to xmlns:xdr="http://schemas.openxmlformats.org/drawingml/2006/spreadsheetDrawing">
      <xdr:col>36</xdr:col>
      <xdr:colOff>165100</xdr:colOff>
      <xdr:row>85</xdr:row>
      <xdr:rowOff>63500</xdr:rowOff>
    </xdr:to>
    <xdr:sp macro="" textlink="">
      <xdr:nvSpPr>
        <xdr:cNvPr id="355" name="フローチャート: 判断 354"/>
        <xdr:cNvSpPr/>
      </xdr:nvSpPr>
      <xdr:spPr>
        <a:xfrm>
          <a:off x="6921500" y="145345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6" name="テキスト ボックス 355"/>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7" name="テキスト ボックス 356"/>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8" name="テキスト ボックス 357"/>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9" name="テキスト ボックス 358"/>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0" name="テキスト ボックス 359"/>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125730</xdr:rowOff>
    </xdr:from>
    <xdr:to xmlns:xdr="http://schemas.openxmlformats.org/drawingml/2006/spreadsheetDrawing">
      <xdr:col>55</xdr:col>
      <xdr:colOff>50800</xdr:colOff>
      <xdr:row>85</xdr:row>
      <xdr:rowOff>55880</xdr:rowOff>
    </xdr:to>
    <xdr:sp macro="" textlink="">
      <xdr:nvSpPr>
        <xdr:cNvPr id="361" name="楕円 360"/>
        <xdr:cNvSpPr/>
      </xdr:nvSpPr>
      <xdr:spPr>
        <a:xfrm>
          <a:off x="10426700" y="1452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83</xdr:row>
      <xdr:rowOff>148590</xdr:rowOff>
    </xdr:from>
    <xdr:ext cx="469900" cy="259080"/>
    <xdr:sp macro="" textlink="">
      <xdr:nvSpPr>
        <xdr:cNvPr id="362" name="【公営住宅】&#10;一人当たり面積該当値テキスト"/>
        <xdr:cNvSpPr txBox="1"/>
      </xdr:nvSpPr>
      <xdr:spPr>
        <a:xfrm>
          <a:off x="10515600" y="14378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125095</xdr:rowOff>
    </xdr:from>
    <xdr:to xmlns:xdr="http://schemas.openxmlformats.org/drawingml/2006/spreadsheetDrawing">
      <xdr:col>50</xdr:col>
      <xdr:colOff>165100</xdr:colOff>
      <xdr:row>85</xdr:row>
      <xdr:rowOff>55245</xdr:rowOff>
    </xdr:to>
    <xdr:sp macro="" textlink="">
      <xdr:nvSpPr>
        <xdr:cNvPr id="363" name="楕円 362"/>
        <xdr:cNvSpPr/>
      </xdr:nvSpPr>
      <xdr:spPr>
        <a:xfrm>
          <a:off x="9588500" y="1452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4445</xdr:rowOff>
    </xdr:from>
    <xdr:to xmlns:xdr="http://schemas.openxmlformats.org/drawingml/2006/spreadsheetDrawing">
      <xdr:col>55</xdr:col>
      <xdr:colOff>0</xdr:colOff>
      <xdr:row>85</xdr:row>
      <xdr:rowOff>5080</xdr:rowOff>
    </xdr:to>
    <xdr:cxnSp macro="">
      <xdr:nvCxnSpPr>
        <xdr:cNvPr id="364" name="直線コネクタ 363"/>
        <xdr:cNvCxnSpPr/>
      </xdr:nvCxnSpPr>
      <xdr:spPr>
        <a:xfrm>
          <a:off x="9639300" y="1457769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125095</xdr:rowOff>
    </xdr:from>
    <xdr:to xmlns:xdr="http://schemas.openxmlformats.org/drawingml/2006/spreadsheetDrawing">
      <xdr:col>46</xdr:col>
      <xdr:colOff>38100</xdr:colOff>
      <xdr:row>85</xdr:row>
      <xdr:rowOff>55245</xdr:rowOff>
    </xdr:to>
    <xdr:sp macro="" textlink="">
      <xdr:nvSpPr>
        <xdr:cNvPr id="365" name="楕円 364"/>
        <xdr:cNvSpPr/>
      </xdr:nvSpPr>
      <xdr:spPr>
        <a:xfrm>
          <a:off x="8699500" y="1452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4445</xdr:rowOff>
    </xdr:from>
    <xdr:to xmlns:xdr="http://schemas.openxmlformats.org/drawingml/2006/spreadsheetDrawing">
      <xdr:col>50</xdr:col>
      <xdr:colOff>114300</xdr:colOff>
      <xdr:row>85</xdr:row>
      <xdr:rowOff>4445</xdr:rowOff>
    </xdr:to>
    <xdr:cxnSp macro="">
      <xdr:nvCxnSpPr>
        <xdr:cNvPr id="366" name="直線コネクタ 365"/>
        <xdr:cNvCxnSpPr/>
      </xdr:nvCxnSpPr>
      <xdr:spPr>
        <a:xfrm>
          <a:off x="8750300" y="145776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125730</xdr:rowOff>
    </xdr:from>
    <xdr:to xmlns:xdr="http://schemas.openxmlformats.org/drawingml/2006/spreadsheetDrawing">
      <xdr:col>41</xdr:col>
      <xdr:colOff>101600</xdr:colOff>
      <xdr:row>85</xdr:row>
      <xdr:rowOff>55880</xdr:rowOff>
    </xdr:to>
    <xdr:sp macro="" textlink="">
      <xdr:nvSpPr>
        <xdr:cNvPr id="367" name="楕円 366"/>
        <xdr:cNvSpPr/>
      </xdr:nvSpPr>
      <xdr:spPr>
        <a:xfrm>
          <a:off x="7810500" y="1452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4445</xdr:rowOff>
    </xdr:from>
    <xdr:to xmlns:xdr="http://schemas.openxmlformats.org/drawingml/2006/spreadsheetDrawing">
      <xdr:col>45</xdr:col>
      <xdr:colOff>177800</xdr:colOff>
      <xdr:row>85</xdr:row>
      <xdr:rowOff>5080</xdr:rowOff>
    </xdr:to>
    <xdr:cxnSp macro="">
      <xdr:nvCxnSpPr>
        <xdr:cNvPr id="368" name="直線コネクタ 367"/>
        <xdr:cNvCxnSpPr/>
      </xdr:nvCxnSpPr>
      <xdr:spPr>
        <a:xfrm flipV="1">
          <a:off x="7861300" y="1457769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125095</xdr:rowOff>
    </xdr:from>
    <xdr:to xmlns:xdr="http://schemas.openxmlformats.org/drawingml/2006/spreadsheetDrawing">
      <xdr:col>36</xdr:col>
      <xdr:colOff>165100</xdr:colOff>
      <xdr:row>85</xdr:row>
      <xdr:rowOff>55245</xdr:rowOff>
    </xdr:to>
    <xdr:sp macro="" textlink="">
      <xdr:nvSpPr>
        <xdr:cNvPr id="369" name="楕円 368"/>
        <xdr:cNvSpPr/>
      </xdr:nvSpPr>
      <xdr:spPr>
        <a:xfrm>
          <a:off x="6921500" y="1452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4445</xdr:rowOff>
    </xdr:from>
    <xdr:to xmlns:xdr="http://schemas.openxmlformats.org/drawingml/2006/spreadsheetDrawing">
      <xdr:col>41</xdr:col>
      <xdr:colOff>50800</xdr:colOff>
      <xdr:row>85</xdr:row>
      <xdr:rowOff>5080</xdr:rowOff>
    </xdr:to>
    <xdr:cxnSp macro="">
      <xdr:nvCxnSpPr>
        <xdr:cNvPr id="370" name="直線コネクタ 369"/>
        <xdr:cNvCxnSpPr/>
      </xdr:nvCxnSpPr>
      <xdr:spPr>
        <a:xfrm>
          <a:off x="6972300" y="1457769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85</xdr:row>
      <xdr:rowOff>53975</xdr:rowOff>
    </xdr:from>
    <xdr:ext cx="469900" cy="257810"/>
    <xdr:sp macro="" textlink="">
      <xdr:nvSpPr>
        <xdr:cNvPr id="371" name="n_1aveValue【公営住宅】&#10;一人当たり面積"/>
        <xdr:cNvSpPr txBox="1"/>
      </xdr:nvSpPr>
      <xdr:spPr>
        <a:xfrm>
          <a:off x="9391650" y="146272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63500</xdr:rowOff>
    </xdr:from>
    <xdr:ext cx="468630" cy="257810"/>
    <xdr:sp macro="" textlink="">
      <xdr:nvSpPr>
        <xdr:cNvPr id="372" name="n_2aveValue【公営住宅】&#10;一人当たり面積"/>
        <xdr:cNvSpPr txBox="1"/>
      </xdr:nvSpPr>
      <xdr:spPr>
        <a:xfrm>
          <a:off x="8515350" y="146367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62230</xdr:rowOff>
    </xdr:from>
    <xdr:ext cx="468630" cy="259080"/>
    <xdr:sp macro="" textlink="">
      <xdr:nvSpPr>
        <xdr:cNvPr id="373" name="n_3aveValue【公営住宅】&#10;一人当たり面積"/>
        <xdr:cNvSpPr txBox="1"/>
      </xdr:nvSpPr>
      <xdr:spPr>
        <a:xfrm>
          <a:off x="7626350" y="146354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53975</xdr:rowOff>
    </xdr:from>
    <xdr:ext cx="468630" cy="257810"/>
    <xdr:sp macro="" textlink="">
      <xdr:nvSpPr>
        <xdr:cNvPr id="374" name="n_4aveValue【公営住宅】&#10;一人当たり面積"/>
        <xdr:cNvSpPr txBox="1"/>
      </xdr:nvSpPr>
      <xdr:spPr>
        <a:xfrm>
          <a:off x="6737350" y="146272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83</xdr:row>
      <xdr:rowOff>71755</xdr:rowOff>
    </xdr:from>
    <xdr:ext cx="469900" cy="259080"/>
    <xdr:sp macro="" textlink="">
      <xdr:nvSpPr>
        <xdr:cNvPr id="375" name="n_1mainValue【公営住宅】&#10;一人当たり面積"/>
        <xdr:cNvSpPr txBox="1"/>
      </xdr:nvSpPr>
      <xdr:spPr>
        <a:xfrm>
          <a:off x="9391650" y="143021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71755</xdr:rowOff>
    </xdr:from>
    <xdr:ext cx="468630" cy="259080"/>
    <xdr:sp macro="" textlink="">
      <xdr:nvSpPr>
        <xdr:cNvPr id="376" name="n_2mainValue【公営住宅】&#10;一人当たり面積"/>
        <xdr:cNvSpPr txBox="1"/>
      </xdr:nvSpPr>
      <xdr:spPr>
        <a:xfrm>
          <a:off x="8515350" y="143021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72390</xdr:rowOff>
    </xdr:from>
    <xdr:ext cx="468630" cy="259080"/>
    <xdr:sp macro="" textlink="">
      <xdr:nvSpPr>
        <xdr:cNvPr id="377" name="n_3mainValue【公営住宅】&#10;一人当たり面積"/>
        <xdr:cNvSpPr txBox="1"/>
      </xdr:nvSpPr>
      <xdr:spPr>
        <a:xfrm>
          <a:off x="7626350" y="143027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71755</xdr:rowOff>
    </xdr:from>
    <xdr:ext cx="468630" cy="259080"/>
    <xdr:sp macro="" textlink="">
      <xdr:nvSpPr>
        <xdr:cNvPr id="378" name="n_4mainValue【公営住宅】&#10;一人当たり面積"/>
        <xdr:cNvSpPr txBox="1"/>
      </xdr:nvSpPr>
      <xdr:spPr>
        <a:xfrm>
          <a:off x="6737350" y="143021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112,202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180" cy="225425"/>
    <xdr:sp macro="" textlink="">
      <xdr:nvSpPr>
        <xdr:cNvPr id="403" name="テキスト ボックス 402"/>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4" name="直線コネクタ 403"/>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090" cy="259080"/>
    <xdr:sp macro="" textlink="">
      <xdr:nvSpPr>
        <xdr:cNvPr id="405" name="テキスト ボックス 404"/>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6" name="直線コネクタ 405"/>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090" cy="259080"/>
    <xdr:sp macro="" textlink="">
      <xdr:nvSpPr>
        <xdr:cNvPr id="407" name="テキスト ボックス 406"/>
        <xdr:cNvSpPr txBox="1"/>
      </xdr:nvSpPr>
      <xdr:spPr>
        <a:xfrm>
          <a:off x="11978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08" name="直線コネクタ 407"/>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7810"/>
    <xdr:sp macro="" textlink="">
      <xdr:nvSpPr>
        <xdr:cNvPr id="409" name="テキスト ボックス 408"/>
        <xdr:cNvSpPr txBox="1"/>
      </xdr:nvSpPr>
      <xdr:spPr>
        <a:xfrm>
          <a:off x="12042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10" name="直線コネクタ 409"/>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11" name="テキスト ボックス 410"/>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12" name="直線コネクタ 411"/>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13" name="テキスト ボックス 412"/>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4" name="直線コネクタ 413"/>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7810"/>
    <xdr:sp macro="" textlink="">
      <xdr:nvSpPr>
        <xdr:cNvPr id="415" name="テキスト ボックス 414"/>
        <xdr:cNvSpPr txBox="1"/>
      </xdr:nvSpPr>
      <xdr:spPr>
        <a:xfrm>
          <a:off x="12042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6" name="直線コネクタ 415"/>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7820" cy="259080"/>
    <xdr:sp macro="" textlink="">
      <xdr:nvSpPr>
        <xdr:cNvPr id="417" name="テキスト ボックス 416"/>
        <xdr:cNvSpPr txBox="1"/>
      </xdr:nvSpPr>
      <xdr:spPr>
        <a:xfrm>
          <a:off x="12106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32</xdr:row>
      <xdr:rowOff>143510</xdr:rowOff>
    </xdr:from>
    <xdr:to xmlns:xdr="http://schemas.openxmlformats.org/drawingml/2006/spreadsheetDrawing">
      <xdr:col>85</xdr:col>
      <xdr:colOff>126365</xdr:colOff>
      <xdr:row>42</xdr:row>
      <xdr:rowOff>38100</xdr:rowOff>
    </xdr:to>
    <xdr:cxnSp macro="">
      <xdr:nvCxnSpPr>
        <xdr:cNvPr id="419" name="直線コネクタ 418"/>
        <xdr:cNvCxnSpPr/>
      </xdr:nvCxnSpPr>
      <xdr:spPr>
        <a:xfrm flipV="1">
          <a:off x="16318865" y="5629910"/>
          <a:ext cx="0" cy="1609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41910</xdr:rowOff>
    </xdr:from>
    <xdr:ext cx="469900" cy="257810"/>
    <xdr:sp macro="" textlink="">
      <xdr:nvSpPr>
        <xdr:cNvPr id="420" name="【認定こども園・幼稚園・保育所】&#10;有形固定資産減価償却率最小値テキスト"/>
        <xdr:cNvSpPr txBox="1"/>
      </xdr:nvSpPr>
      <xdr:spPr>
        <a:xfrm>
          <a:off x="16357600" y="72428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38100</xdr:rowOff>
    </xdr:from>
    <xdr:to xmlns:xdr="http://schemas.openxmlformats.org/drawingml/2006/spreadsheetDrawing">
      <xdr:col>86</xdr:col>
      <xdr:colOff>25400</xdr:colOff>
      <xdr:row>42</xdr:row>
      <xdr:rowOff>38100</xdr:rowOff>
    </xdr:to>
    <xdr:cxnSp macro="">
      <xdr:nvCxnSpPr>
        <xdr:cNvPr id="421" name="直線コネクタ 420"/>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89535</xdr:rowOff>
    </xdr:from>
    <xdr:ext cx="405130" cy="257810"/>
    <xdr:sp macro="" textlink="">
      <xdr:nvSpPr>
        <xdr:cNvPr id="422" name="【認定こども園・幼稚園・保育所】&#10;有形固定資産減価償却率最大値テキスト"/>
        <xdr:cNvSpPr txBox="1"/>
      </xdr:nvSpPr>
      <xdr:spPr>
        <a:xfrm>
          <a:off x="16357600" y="54044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143510</xdr:rowOff>
    </xdr:from>
    <xdr:to xmlns:xdr="http://schemas.openxmlformats.org/drawingml/2006/spreadsheetDrawing">
      <xdr:col>86</xdr:col>
      <xdr:colOff>25400</xdr:colOff>
      <xdr:row>32</xdr:row>
      <xdr:rowOff>143510</xdr:rowOff>
    </xdr:to>
    <xdr:cxnSp macro="">
      <xdr:nvCxnSpPr>
        <xdr:cNvPr id="423" name="直線コネクタ 422"/>
        <xdr:cNvCxnSpPr/>
      </xdr:nvCxnSpPr>
      <xdr:spPr>
        <a:xfrm>
          <a:off x="16230600" y="5629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20955</xdr:rowOff>
    </xdr:from>
    <xdr:ext cx="405130" cy="257810"/>
    <xdr:sp macro="" textlink="">
      <xdr:nvSpPr>
        <xdr:cNvPr id="424" name="【認定こども園・幼稚園・保育所】&#10;有形固定資産減価償却率平均値テキスト"/>
        <xdr:cNvSpPr txBox="1"/>
      </xdr:nvSpPr>
      <xdr:spPr>
        <a:xfrm>
          <a:off x="16357600" y="636460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42545</xdr:rowOff>
    </xdr:from>
    <xdr:to xmlns:xdr="http://schemas.openxmlformats.org/drawingml/2006/spreadsheetDrawing">
      <xdr:col>85</xdr:col>
      <xdr:colOff>177800</xdr:colOff>
      <xdr:row>37</xdr:row>
      <xdr:rowOff>144145</xdr:rowOff>
    </xdr:to>
    <xdr:sp macro="" textlink="">
      <xdr:nvSpPr>
        <xdr:cNvPr id="425" name="フローチャート: 判断 424"/>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31115</xdr:rowOff>
    </xdr:from>
    <xdr:to xmlns:xdr="http://schemas.openxmlformats.org/drawingml/2006/spreadsheetDrawing">
      <xdr:col>81</xdr:col>
      <xdr:colOff>101600</xdr:colOff>
      <xdr:row>37</xdr:row>
      <xdr:rowOff>132715</xdr:rowOff>
    </xdr:to>
    <xdr:sp macro="" textlink="">
      <xdr:nvSpPr>
        <xdr:cNvPr id="426" name="フローチャート: 判断 425"/>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52070</xdr:rowOff>
    </xdr:from>
    <xdr:to xmlns:xdr="http://schemas.openxmlformats.org/drawingml/2006/spreadsheetDrawing">
      <xdr:col>76</xdr:col>
      <xdr:colOff>165100</xdr:colOff>
      <xdr:row>37</xdr:row>
      <xdr:rowOff>153670</xdr:rowOff>
    </xdr:to>
    <xdr:sp macro="" textlink="">
      <xdr:nvSpPr>
        <xdr:cNvPr id="427" name="フローチャート: 判断 426"/>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71120</xdr:rowOff>
    </xdr:from>
    <xdr:to xmlns:xdr="http://schemas.openxmlformats.org/drawingml/2006/spreadsheetDrawing">
      <xdr:col>72</xdr:col>
      <xdr:colOff>38100</xdr:colOff>
      <xdr:row>38</xdr:row>
      <xdr:rowOff>1270</xdr:rowOff>
    </xdr:to>
    <xdr:sp macro="" textlink="">
      <xdr:nvSpPr>
        <xdr:cNvPr id="428" name="フローチャート: 判断 427"/>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44450</xdr:rowOff>
    </xdr:from>
    <xdr:to xmlns:xdr="http://schemas.openxmlformats.org/drawingml/2006/spreadsheetDrawing">
      <xdr:col>67</xdr:col>
      <xdr:colOff>101600</xdr:colOff>
      <xdr:row>37</xdr:row>
      <xdr:rowOff>146050</xdr:rowOff>
    </xdr:to>
    <xdr:sp macro="" textlink="">
      <xdr:nvSpPr>
        <xdr:cNvPr id="429" name="フローチャート: 判断 428"/>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0" name="テキスト ボックス 4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1" name="テキスト ボックス 4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2" name="テキスト ボックス 4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3" name="テキスト ボックス 4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4" name="テキスト ボックス 4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19685</xdr:rowOff>
    </xdr:from>
    <xdr:to xmlns:xdr="http://schemas.openxmlformats.org/drawingml/2006/spreadsheetDrawing">
      <xdr:col>85</xdr:col>
      <xdr:colOff>177800</xdr:colOff>
      <xdr:row>34</xdr:row>
      <xdr:rowOff>121285</xdr:rowOff>
    </xdr:to>
    <xdr:sp macro="" textlink="">
      <xdr:nvSpPr>
        <xdr:cNvPr id="435" name="楕円 434"/>
        <xdr:cNvSpPr/>
      </xdr:nvSpPr>
      <xdr:spPr>
        <a:xfrm>
          <a:off x="16268700" y="584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33</xdr:row>
      <xdr:rowOff>42545</xdr:rowOff>
    </xdr:from>
    <xdr:ext cx="405130" cy="257810"/>
    <xdr:sp macro="" textlink="">
      <xdr:nvSpPr>
        <xdr:cNvPr id="436" name="【認定こども園・幼稚園・保育所】&#10;有形固定資産減価償却率該当値テキスト"/>
        <xdr:cNvSpPr txBox="1"/>
      </xdr:nvSpPr>
      <xdr:spPr>
        <a:xfrm>
          <a:off x="16357600" y="57003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33</xdr:row>
      <xdr:rowOff>151130</xdr:rowOff>
    </xdr:from>
    <xdr:to xmlns:xdr="http://schemas.openxmlformats.org/drawingml/2006/spreadsheetDrawing">
      <xdr:col>81</xdr:col>
      <xdr:colOff>101600</xdr:colOff>
      <xdr:row>34</xdr:row>
      <xdr:rowOff>81280</xdr:rowOff>
    </xdr:to>
    <xdr:sp macro="" textlink="">
      <xdr:nvSpPr>
        <xdr:cNvPr id="437" name="楕円 436"/>
        <xdr:cNvSpPr/>
      </xdr:nvSpPr>
      <xdr:spPr>
        <a:xfrm>
          <a:off x="15430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34</xdr:row>
      <xdr:rowOff>30480</xdr:rowOff>
    </xdr:from>
    <xdr:to xmlns:xdr="http://schemas.openxmlformats.org/drawingml/2006/spreadsheetDrawing">
      <xdr:col>85</xdr:col>
      <xdr:colOff>127000</xdr:colOff>
      <xdr:row>34</xdr:row>
      <xdr:rowOff>70485</xdr:rowOff>
    </xdr:to>
    <xdr:cxnSp macro="">
      <xdr:nvCxnSpPr>
        <xdr:cNvPr id="438" name="直線コネクタ 437"/>
        <xdr:cNvCxnSpPr/>
      </xdr:nvCxnSpPr>
      <xdr:spPr>
        <a:xfrm>
          <a:off x="15481300" y="585978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35</xdr:row>
      <xdr:rowOff>55880</xdr:rowOff>
    </xdr:from>
    <xdr:to xmlns:xdr="http://schemas.openxmlformats.org/drawingml/2006/spreadsheetDrawing">
      <xdr:col>76</xdr:col>
      <xdr:colOff>165100</xdr:colOff>
      <xdr:row>35</xdr:row>
      <xdr:rowOff>157480</xdr:rowOff>
    </xdr:to>
    <xdr:sp macro="" textlink="">
      <xdr:nvSpPr>
        <xdr:cNvPr id="439" name="楕円 438"/>
        <xdr:cNvSpPr/>
      </xdr:nvSpPr>
      <xdr:spPr>
        <a:xfrm>
          <a:off x="14541500" y="605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34</xdr:row>
      <xdr:rowOff>30480</xdr:rowOff>
    </xdr:from>
    <xdr:to xmlns:xdr="http://schemas.openxmlformats.org/drawingml/2006/spreadsheetDrawing">
      <xdr:col>81</xdr:col>
      <xdr:colOff>50800</xdr:colOff>
      <xdr:row>35</xdr:row>
      <xdr:rowOff>106680</xdr:rowOff>
    </xdr:to>
    <xdr:cxnSp macro="">
      <xdr:nvCxnSpPr>
        <xdr:cNvPr id="440" name="直線コネクタ 439"/>
        <xdr:cNvCxnSpPr/>
      </xdr:nvCxnSpPr>
      <xdr:spPr>
        <a:xfrm flipV="1">
          <a:off x="14592300" y="5859780"/>
          <a:ext cx="889000" cy="247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35</xdr:row>
      <xdr:rowOff>13970</xdr:rowOff>
    </xdr:from>
    <xdr:to xmlns:xdr="http://schemas.openxmlformats.org/drawingml/2006/spreadsheetDrawing">
      <xdr:col>72</xdr:col>
      <xdr:colOff>38100</xdr:colOff>
      <xdr:row>35</xdr:row>
      <xdr:rowOff>115570</xdr:rowOff>
    </xdr:to>
    <xdr:sp macro="" textlink="">
      <xdr:nvSpPr>
        <xdr:cNvPr id="441" name="楕円 440"/>
        <xdr:cNvSpPr/>
      </xdr:nvSpPr>
      <xdr:spPr>
        <a:xfrm>
          <a:off x="13652500" y="601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35</xdr:row>
      <xdr:rowOff>64770</xdr:rowOff>
    </xdr:from>
    <xdr:to xmlns:xdr="http://schemas.openxmlformats.org/drawingml/2006/spreadsheetDrawing">
      <xdr:col>76</xdr:col>
      <xdr:colOff>114300</xdr:colOff>
      <xdr:row>35</xdr:row>
      <xdr:rowOff>106680</xdr:rowOff>
    </xdr:to>
    <xdr:cxnSp macro="">
      <xdr:nvCxnSpPr>
        <xdr:cNvPr id="442" name="直線コネクタ 441"/>
        <xdr:cNvCxnSpPr/>
      </xdr:nvCxnSpPr>
      <xdr:spPr>
        <a:xfrm>
          <a:off x="13703300" y="606552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34</xdr:row>
      <xdr:rowOff>143510</xdr:rowOff>
    </xdr:from>
    <xdr:to xmlns:xdr="http://schemas.openxmlformats.org/drawingml/2006/spreadsheetDrawing">
      <xdr:col>67</xdr:col>
      <xdr:colOff>101600</xdr:colOff>
      <xdr:row>35</xdr:row>
      <xdr:rowOff>73660</xdr:rowOff>
    </xdr:to>
    <xdr:sp macro="" textlink="">
      <xdr:nvSpPr>
        <xdr:cNvPr id="443" name="楕円 442"/>
        <xdr:cNvSpPr/>
      </xdr:nvSpPr>
      <xdr:spPr>
        <a:xfrm>
          <a:off x="12763500" y="597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35</xdr:row>
      <xdr:rowOff>22860</xdr:rowOff>
    </xdr:from>
    <xdr:to xmlns:xdr="http://schemas.openxmlformats.org/drawingml/2006/spreadsheetDrawing">
      <xdr:col>71</xdr:col>
      <xdr:colOff>177800</xdr:colOff>
      <xdr:row>35</xdr:row>
      <xdr:rowOff>64770</xdr:rowOff>
    </xdr:to>
    <xdr:cxnSp macro="">
      <xdr:nvCxnSpPr>
        <xdr:cNvPr id="444" name="直線コネクタ 443"/>
        <xdr:cNvCxnSpPr/>
      </xdr:nvCxnSpPr>
      <xdr:spPr>
        <a:xfrm>
          <a:off x="12814300" y="602361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123825</xdr:rowOff>
    </xdr:from>
    <xdr:ext cx="405130" cy="257810"/>
    <xdr:sp macro="" textlink="">
      <xdr:nvSpPr>
        <xdr:cNvPr id="445" name="n_1aveValue【認定こども園・幼稚園・保育所】&#10;有形固定資産減価償却率"/>
        <xdr:cNvSpPr txBox="1"/>
      </xdr:nvSpPr>
      <xdr:spPr>
        <a:xfrm>
          <a:off x="15266035" y="646747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144780</xdr:rowOff>
    </xdr:from>
    <xdr:ext cx="403860" cy="257810"/>
    <xdr:sp macro="" textlink="">
      <xdr:nvSpPr>
        <xdr:cNvPr id="446" name="n_2aveValue【認定こども園・幼稚園・保育所】&#10;有形固定資産減価償却率"/>
        <xdr:cNvSpPr txBox="1"/>
      </xdr:nvSpPr>
      <xdr:spPr>
        <a:xfrm>
          <a:off x="14389735" y="64884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163830</xdr:rowOff>
    </xdr:from>
    <xdr:ext cx="403860" cy="259080"/>
    <xdr:sp macro="" textlink="">
      <xdr:nvSpPr>
        <xdr:cNvPr id="447" name="n_3aveValue【認定こども園・幼稚園・保育所】&#10;有形固定資産減価償却率"/>
        <xdr:cNvSpPr txBox="1"/>
      </xdr:nvSpPr>
      <xdr:spPr>
        <a:xfrm>
          <a:off x="13500735" y="65074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137160</xdr:rowOff>
    </xdr:from>
    <xdr:ext cx="403860" cy="259080"/>
    <xdr:sp macro="" textlink="">
      <xdr:nvSpPr>
        <xdr:cNvPr id="448" name="n_4aveValue【認定こども園・幼稚園・保育所】&#10;有形固定資産減価償却率"/>
        <xdr:cNvSpPr txBox="1"/>
      </xdr:nvSpPr>
      <xdr:spPr>
        <a:xfrm>
          <a:off x="12611735" y="64808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32</xdr:row>
      <xdr:rowOff>97790</xdr:rowOff>
    </xdr:from>
    <xdr:ext cx="405130" cy="257810"/>
    <xdr:sp macro="" textlink="">
      <xdr:nvSpPr>
        <xdr:cNvPr id="449" name="n_1mainValue【認定こども園・幼稚園・保育所】&#10;有形固定資産減価償却率"/>
        <xdr:cNvSpPr txBox="1"/>
      </xdr:nvSpPr>
      <xdr:spPr>
        <a:xfrm>
          <a:off x="15266035" y="55841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34</xdr:row>
      <xdr:rowOff>2540</xdr:rowOff>
    </xdr:from>
    <xdr:ext cx="403860" cy="259080"/>
    <xdr:sp macro="" textlink="">
      <xdr:nvSpPr>
        <xdr:cNvPr id="450" name="n_2mainValue【認定こども園・幼稚園・保育所】&#10;有形固定資産減価償却率"/>
        <xdr:cNvSpPr txBox="1"/>
      </xdr:nvSpPr>
      <xdr:spPr>
        <a:xfrm>
          <a:off x="14389735" y="58318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33</xdr:row>
      <xdr:rowOff>132080</xdr:rowOff>
    </xdr:from>
    <xdr:ext cx="403860" cy="257810"/>
    <xdr:sp macro="" textlink="">
      <xdr:nvSpPr>
        <xdr:cNvPr id="451" name="n_3mainValue【認定こども園・幼稚園・保育所】&#10;有形固定資産減価償却率"/>
        <xdr:cNvSpPr txBox="1"/>
      </xdr:nvSpPr>
      <xdr:spPr>
        <a:xfrm>
          <a:off x="13500735" y="57899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33</xdr:row>
      <xdr:rowOff>90170</xdr:rowOff>
    </xdr:from>
    <xdr:ext cx="403860" cy="259080"/>
    <xdr:sp macro="" textlink="">
      <xdr:nvSpPr>
        <xdr:cNvPr id="452" name="n_4mainValue【認定こども園・幼稚園・保育所】&#10;有形固定資産減価償却率"/>
        <xdr:cNvSpPr txBox="1"/>
      </xdr:nvSpPr>
      <xdr:spPr>
        <a:xfrm>
          <a:off x="12611735" y="57480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5425"/>
    <xdr:sp macro="" textlink="">
      <xdr:nvSpPr>
        <xdr:cNvPr id="461" name="テキスト ボックス 460"/>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2" name="直線コネクタ 4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63" name="直線コネクタ 462"/>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6090" cy="259080"/>
    <xdr:sp macro="" textlink="">
      <xdr:nvSpPr>
        <xdr:cNvPr id="464" name="テキスト ボックス 463"/>
        <xdr:cNvSpPr txBox="1"/>
      </xdr:nvSpPr>
      <xdr:spPr>
        <a:xfrm>
          <a:off x="17820640" y="702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65" name="直線コネクタ 464"/>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6090" cy="259080"/>
    <xdr:sp macro="" textlink="">
      <xdr:nvSpPr>
        <xdr:cNvPr id="466" name="テキスト ボックス 465"/>
        <xdr:cNvSpPr txBox="1"/>
      </xdr:nvSpPr>
      <xdr:spPr>
        <a:xfrm>
          <a:off x="17820640" y="656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67" name="直線コネクタ 466"/>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6090" cy="259080"/>
    <xdr:sp macro="" textlink="">
      <xdr:nvSpPr>
        <xdr:cNvPr id="468" name="テキスト ボックス 467"/>
        <xdr:cNvSpPr txBox="1"/>
      </xdr:nvSpPr>
      <xdr:spPr>
        <a:xfrm>
          <a:off x="17820640" y="610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69" name="直線コネクタ 468"/>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6090" cy="259080"/>
    <xdr:sp macro="" textlink="">
      <xdr:nvSpPr>
        <xdr:cNvPr id="470" name="テキスト ボックス 469"/>
        <xdr:cNvSpPr txBox="1"/>
      </xdr:nvSpPr>
      <xdr:spPr>
        <a:xfrm>
          <a:off x="17820640" y="564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1" name="直線コネクタ 470"/>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090" cy="259080"/>
    <xdr:sp macro="" textlink="">
      <xdr:nvSpPr>
        <xdr:cNvPr id="472" name="テキスト ボックス 471"/>
        <xdr:cNvSpPr txBox="1"/>
      </xdr:nvSpPr>
      <xdr:spPr>
        <a:xfrm>
          <a:off x="17820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3"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57785</xdr:rowOff>
    </xdr:from>
    <xdr:to xmlns:xdr="http://schemas.openxmlformats.org/drawingml/2006/spreadsheetDrawing">
      <xdr:col>116</xdr:col>
      <xdr:colOff>62865</xdr:colOff>
      <xdr:row>41</xdr:row>
      <xdr:rowOff>83185</xdr:rowOff>
    </xdr:to>
    <xdr:cxnSp macro="">
      <xdr:nvCxnSpPr>
        <xdr:cNvPr id="474" name="直線コネクタ 473"/>
        <xdr:cNvCxnSpPr/>
      </xdr:nvCxnSpPr>
      <xdr:spPr>
        <a:xfrm flipV="1">
          <a:off x="22160865" y="5887085"/>
          <a:ext cx="0" cy="1225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86995</xdr:rowOff>
    </xdr:from>
    <xdr:ext cx="469900" cy="257810"/>
    <xdr:sp macro="" textlink="">
      <xdr:nvSpPr>
        <xdr:cNvPr id="475" name="【認定こども園・幼稚園・保育所】&#10;一人当たり面積最小値テキスト"/>
        <xdr:cNvSpPr txBox="1"/>
      </xdr:nvSpPr>
      <xdr:spPr>
        <a:xfrm>
          <a:off x="22199600" y="71164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83185</xdr:rowOff>
    </xdr:from>
    <xdr:to xmlns:xdr="http://schemas.openxmlformats.org/drawingml/2006/spreadsheetDrawing">
      <xdr:col>116</xdr:col>
      <xdr:colOff>152400</xdr:colOff>
      <xdr:row>41</xdr:row>
      <xdr:rowOff>83185</xdr:rowOff>
    </xdr:to>
    <xdr:cxnSp macro="">
      <xdr:nvCxnSpPr>
        <xdr:cNvPr id="476" name="直線コネクタ 475"/>
        <xdr:cNvCxnSpPr/>
      </xdr:nvCxnSpPr>
      <xdr:spPr>
        <a:xfrm>
          <a:off x="22072600" y="7112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4445</xdr:rowOff>
    </xdr:from>
    <xdr:ext cx="469900" cy="259080"/>
    <xdr:sp macro="" textlink="">
      <xdr:nvSpPr>
        <xdr:cNvPr id="477" name="【認定こども園・幼稚園・保育所】&#10;一人当たり面積最大値テキスト"/>
        <xdr:cNvSpPr txBox="1"/>
      </xdr:nvSpPr>
      <xdr:spPr>
        <a:xfrm>
          <a:off x="22199600" y="5662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57785</xdr:rowOff>
    </xdr:from>
    <xdr:to xmlns:xdr="http://schemas.openxmlformats.org/drawingml/2006/spreadsheetDrawing">
      <xdr:col>116</xdr:col>
      <xdr:colOff>152400</xdr:colOff>
      <xdr:row>34</xdr:row>
      <xdr:rowOff>57785</xdr:rowOff>
    </xdr:to>
    <xdr:cxnSp macro="">
      <xdr:nvCxnSpPr>
        <xdr:cNvPr id="478" name="直線コネクタ 477"/>
        <xdr:cNvCxnSpPr/>
      </xdr:nvCxnSpPr>
      <xdr:spPr>
        <a:xfrm>
          <a:off x="22072600" y="5887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37</xdr:row>
      <xdr:rowOff>93980</xdr:rowOff>
    </xdr:from>
    <xdr:ext cx="469900" cy="259080"/>
    <xdr:sp macro="" textlink="">
      <xdr:nvSpPr>
        <xdr:cNvPr id="479" name="【認定こども園・幼稚園・保育所】&#10;一人当たり面積平均値テキスト"/>
        <xdr:cNvSpPr txBox="1"/>
      </xdr:nvSpPr>
      <xdr:spPr>
        <a:xfrm>
          <a:off x="22199600" y="6437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71120</xdr:rowOff>
    </xdr:from>
    <xdr:to xmlns:xdr="http://schemas.openxmlformats.org/drawingml/2006/spreadsheetDrawing">
      <xdr:col>116</xdr:col>
      <xdr:colOff>114300</xdr:colOff>
      <xdr:row>39</xdr:row>
      <xdr:rowOff>1270</xdr:rowOff>
    </xdr:to>
    <xdr:sp macro="" textlink="">
      <xdr:nvSpPr>
        <xdr:cNvPr id="480" name="フローチャート: 判断 479"/>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86995</xdr:rowOff>
    </xdr:from>
    <xdr:to xmlns:xdr="http://schemas.openxmlformats.org/drawingml/2006/spreadsheetDrawing">
      <xdr:col>112</xdr:col>
      <xdr:colOff>38100</xdr:colOff>
      <xdr:row>39</xdr:row>
      <xdr:rowOff>17780</xdr:rowOff>
    </xdr:to>
    <xdr:sp macro="" textlink="">
      <xdr:nvSpPr>
        <xdr:cNvPr id="481" name="フローチャート: 判断 480"/>
        <xdr:cNvSpPr/>
      </xdr:nvSpPr>
      <xdr:spPr>
        <a:xfrm>
          <a:off x="212725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85090</xdr:rowOff>
    </xdr:from>
    <xdr:to xmlns:xdr="http://schemas.openxmlformats.org/drawingml/2006/spreadsheetDrawing">
      <xdr:col>107</xdr:col>
      <xdr:colOff>101600</xdr:colOff>
      <xdr:row>39</xdr:row>
      <xdr:rowOff>15240</xdr:rowOff>
    </xdr:to>
    <xdr:sp macro="" textlink="">
      <xdr:nvSpPr>
        <xdr:cNvPr id="482" name="フローチャート: 判断 481"/>
        <xdr:cNvSpPr/>
      </xdr:nvSpPr>
      <xdr:spPr>
        <a:xfrm>
          <a:off x="20383500" y="66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86995</xdr:rowOff>
    </xdr:from>
    <xdr:to xmlns:xdr="http://schemas.openxmlformats.org/drawingml/2006/spreadsheetDrawing">
      <xdr:col>102</xdr:col>
      <xdr:colOff>165100</xdr:colOff>
      <xdr:row>39</xdr:row>
      <xdr:rowOff>17780</xdr:rowOff>
    </xdr:to>
    <xdr:sp macro="" textlink="">
      <xdr:nvSpPr>
        <xdr:cNvPr id="483" name="フローチャート: 判断 482"/>
        <xdr:cNvSpPr/>
      </xdr:nvSpPr>
      <xdr:spPr>
        <a:xfrm>
          <a:off x="194945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116840</xdr:rowOff>
    </xdr:from>
    <xdr:to xmlns:xdr="http://schemas.openxmlformats.org/drawingml/2006/spreadsheetDrawing">
      <xdr:col>98</xdr:col>
      <xdr:colOff>38100</xdr:colOff>
      <xdr:row>39</xdr:row>
      <xdr:rowOff>46990</xdr:rowOff>
    </xdr:to>
    <xdr:sp macro="" textlink="">
      <xdr:nvSpPr>
        <xdr:cNvPr id="484" name="フローチャート: 判断 483"/>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5" name="テキスト ボックス 484"/>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6" name="テキスト ボックス 485"/>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7" name="テキスト ボックス 486"/>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8" name="テキスト ボックス 487"/>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9" name="テキスト ボックス 488"/>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5080</xdr:rowOff>
    </xdr:from>
    <xdr:to xmlns:xdr="http://schemas.openxmlformats.org/drawingml/2006/spreadsheetDrawing">
      <xdr:col>116</xdr:col>
      <xdr:colOff>114300</xdr:colOff>
      <xdr:row>39</xdr:row>
      <xdr:rowOff>106680</xdr:rowOff>
    </xdr:to>
    <xdr:sp macro="" textlink="">
      <xdr:nvSpPr>
        <xdr:cNvPr id="490" name="楕円 489"/>
        <xdr:cNvSpPr/>
      </xdr:nvSpPr>
      <xdr:spPr>
        <a:xfrm>
          <a:off x="22110700" y="669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38</xdr:row>
      <xdr:rowOff>154940</xdr:rowOff>
    </xdr:from>
    <xdr:ext cx="469900" cy="257810"/>
    <xdr:sp macro="" textlink="">
      <xdr:nvSpPr>
        <xdr:cNvPr id="491" name="【認定こども園・幼稚園・保育所】&#10;一人当たり面積該当値テキスト"/>
        <xdr:cNvSpPr txBox="1"/>
      </xdr:nvSpPr>
      <xdr:spPr>
        <a:xfrm>
          <a:off x="22199600" y="66700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5080</xdr:rowOff>
    </xdr:from>
    <xdr:to xmlns:xdr="http://schemas.openxmlformats.org/drawingml/2006/spreadsheetDrawing">
      <xdr:col>112</xdr:col>
      <xdr:colOff>38100</xdr:colOff>
      <xdr:row>39</xdr:row>
      <xdr:rowOff>106680</xdr:rowOff>
    </xdr:to>
    <xdr:sp macro="" textlink="">
      <xdr:nvSpPr>
        <xdr:cNvPr id="492" name="楕円 491"/>
        <xdr:cNvSpPr/>
      </xdr:nvSpPr>
      <xdr:spPr>
        <a:xfrm>
          <a:off x="21272500" y="669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55880</xdr:rowOff>
    </xdr:from>
    <xdr:to xmlns:xdr="http://schemas.openxmlformats.org/drawingml/2006/spreadsheetDrawing">
      <xdr:col>116</xdr:col>
      <xdr:colOff>63500</xdr:colOff>
      <xdr:row>39</xdr:row>
      <xdr:rowOff>55880</xdr:rowOff>
    </xdr:to>
    <xdr:cxnSp macro="">
      <xdr:nvCxnSpPr>
        <xdr:cNvPr id="493" name="直線コネクタ 492"/>
        <xdr:cNvCxnSpPr/>
      </xdr:nvCxnSpPr>
      <xdr:spPr>
        <a:xfrm>
          <a:off x="21323300" y="67424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22860</xdr:rowOff>
    </xdr:from>
    <xdr:to xmlns:xdr="http://schemas.openxmlformats.org/drawingml/2006/spreadsheetDrawing">
      <xdr:col>107</xdr:col>
      <xdr:colOff>101600</xdr:colOff>
      <xdr:row>38</xdr:row>
      <xdr:rowOff>124460</xdr:rowOff>
    </xdr:to>
    <xdr:sp macro="" textlink="">
      <xdr:nvSpPr>
        <xdr:cNvPr id="494" name="楕円 493"/>
        <xdr:cNvSpPr/>
      </xdr:nvSpPr>
      <xdr:spPr>
        <a:xfrm>
          <a:off x="203835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73660</xdr:rowOff>
    </xdr:from>
    <xdr:to xmlns:xdr="http://schemas.openxmlformats.org/drawingml/2006/spreadsheetDrawing">
      <xdr:col>111</xdr:col>
      <xdr:colOff>177800</xdr:colOff>
      <xdr:row>39</xdr:row>
      <xdr:rowOff>55880</xdr:rowOff>
    </xdr:to>
    <xdr:cxnSp macro="">
      <xdr:nvCxnSpPr>
        <xdr:cNvPr id="495" name="直線コネクタ 494"/>
        <xdr:cNvCxnSpPr/>
      </xdr:nvCxnSpPr>
      <xdr:spPr>
        <a:xfrm>
          <a:off x="20434300" y="6588760"/>
          <a:ext cx="889000" cy="153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25400</xdr:rowOff>
    </xdr:from>
    <xdr:to xmlns:xdr="http://schemas.openxmlformats.org/drawingml/2006/spreadsheetDrawing">
      <xdr:col>102</xdr:col>
      <xdr:colOff>165100</xdr:colOff>
      <xdr:row>38</xdr:row>
      <xdr:rowOff>127000</xdr:rowOff>
    </xdr:to>
    <xdr:sp macro="" textlink="">
      <xdr:nvSpPr>
        <xdr:cNvPr id="496" name="楕円 495"/>
        <xdr:cNvSpPr/>
      </xdr:nvSpPr>
      <xdr:spPr>
        <a:xfrm>
          <a:off x="19494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38</xdr:row>
      <xdr:rowOff>73660</xdr:rowOff>
    </xdr:from>
    <xdr:to xmlns:xdr="http://schemas.openxmlformats.org/drawingml/2006/spreadsheetDrawing">
      <xdr:col>107</xdr:col>
      <xdr:colOff>50800</xdr:colOff>
      <xdr:row>38</xdr:row>
      <xdr:rowOff>76200</xdr:rowOff>
    </xdr:to>
    <xdr:cxnSp macro="">
      <xdr:nvCxnSpPr>
        <xdr:cNvPr id="497" name="直線コネクタ 496"/>
        <xdr:cNvCxnSpPr/>
      </xdr:nvCxnSpPr>
      <xdr:spPr>
        <a:xfrm flipV="1">
          <a:off x="19545300" y="658876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22860</xdr:rowOff>
    </xdr:from>
    <xdr:to xmlns:xdr="http://schemas.openxmlformats.org/drawingml/2006/spreadsheetDrawing">
      <xdr:col>98</xdr:col>
      <xdr:colOff>38100</xdr:colOff>
      <xdr:row>38</xdr:row>
      <xdr:rowOff>124460</xdr:rowOff>
    </xdr:to>
    <xdr:sp macro="" textlink="">
      <xdr:nvSpPr>
        <xdr:cNvPr id="498" name="楕円 497"/>
        <xdr:cNvSpPr/>
      </xdr:nvSpPr>
      <xdr:spPr>
        <a:xfrm>
          <a:off x="186055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38</xdr:row>
      <xdr:rowOff>73660</xdr:rowOff>
    </xdr:from>
    <xdr:to xmlns:xdr="http://schemas.openxmlformats.org/drawingml/2006/spreadsheetDrawing">
      <xdr:col>102</xdr:col>
      <xdr:colOff>114300</xdr:colOff>
      <xdr:row>38</xdr:row>
      <xdr:rowOff>76200</xdr:rowOff>
    </xdr:to>
    <xdr:cxnSp macro="">
      <xdr:nvCxnSpPr>
        <xdr:cNvPr id="499" name="直線コネクタ 498"/>
        <xdr:cNvCxnSpPr/>
      </xdr:nvCxnSpPr>
      <xdr:spPr>
        <a:xfrm>
          <a:off x="18656300" y="658876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37</xdr:row>
      <xdr:rowOff>33655</xdr:rowOff>
    </xdr:from>
    <xdr:ext cx="469900" cy="258445"/>
    <xdr:sp macro="" textlink="">
      <xdr:nvSpPr>
        <xdr:cNvPr id="500" name="n_1aveValue【認定こども園・幼稚園・保育所】&#10;一人当たり面積"/>
        <xdr:cNvSpPr txBox="1"/>
      </xdr:nvSpPr>
      <xdr:spPr>
        <a:xfrm>
          <a:off x="21075650" y="63773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6350</xdr:rowOff>
    </xdr:from>
    <xdr:ext cx="468630" cy="257810"/>
    <xdr:sp macro="" textlink="">
      <xdr:nvSpPr>
        <xdr:cNvPr id="501" name="n_2aveValue【認定こども園・幼稚園・保育所】&#10;一人当たり面積"/>
        <xdr:cNvSpPr txBox="1"/>
      </xdr:nvSpPr>
      <xdr:spPr>
        <a:xfrm>
          <a:off x="20199350" y="66929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8255</xdr:rowOff>
    </xdr:from>
    <xdr:ext cx="468630" cy="257810"/>
    <xdr:sp macro="" textlink="">
      <xdr:nvSpPr>
        <xdr:cNvPr id="502" name="n_3aveValue【認定こども園・幼稚園・保育所】&#10;一人当たり面積"/>
        <xdr:cNvSpPr txBox="1"/>
      </xdr:nvSpPr>
      <xdr:spPr>
        <a:xfrm>
          <a:off x="19310350" y="66948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38100</xdr:rowOff>
    </xdr:from>
    <xdr:ext cx="468630" cy="259080"/>
    <xdr:sp macro="" textlink="">
      <xdr:nvSpPr>
        <xdr:cNvPr id="503" name="n_4aveValue【認定こども園・幼稚園・保育所】&#10;一人当たり面積"/>
        <xdr:cNvSpPr txBox="1"/>
      </xdr:nvSpPr>
      <xdr:spPr>
        <a:xfrm>
          <a:off x="18421350" y="67246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39</xdr:row>
      <xdr:rowOff>97790</xdr:rowOff>
    </xdr:from>
    <xdr:ext cx="469900" cy="257810"/>
    <xdr:sp macro="" textlink="">
      <xdr:nvSpPr>
        <xdr:cNvPr id="504" name="n_1mainValue【認定こども園・幼稚園・保育所】&#10;一人当たり面積"/>
        <xdr:cNvSpPr txBox="1"/>
      </xdr:nvSpPr>
      <xdr:spPr>
        <a:xfrm>
          <a:off x="21075650" y="67843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36</xdr:row>
      <xdr:rowOff>140970</xdr:rowOff>
    </xdr:from>
    <xdr:ext cx="468630" cy="259080"/>
    <xdr:sp macro="" textlink="">
      <xdr:nvSpPr>
        <xdr:cNvPr id="505" name="n_2mainValue【認定こども園・幼稚園・保育所】&#10;一人当たり面積"/>
        <xdr:cNvSpPr txBox="1"/>
      </xdr:nvSpPr>
      <xdr:spPr>
        <a:xfrm>
          <a:off x="20199350" y="63131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36</xdr:row>
      <xdr:rowOff>143510</xdr:rowOff>
    </xdr:from>
    <xdr:ext cx="468630" cy="257810"/>
    <xdr:sp macro="" textlink="">
      <xdr:nvSpPr>
        <xdr:cNvPr id="506" name="n_3mainValue【認定こども園・幼稚園・保育所】&#10;一人当たり面積"/>
        <xdr:cNvSpPr txBox="1"/>
      </xdr:nvSpPr>
      <xdr:spPr>
        <a:xfrm>
          <a:off x="19310350" y="63157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36</xdr:row>
      <xdr:rowOff>140970</xdr:rowOff>
    </xdr:from>
    <xdr:ext cx="468630" cy="259080"/>
    <xdr:sp macro="" textlink="">
      <xdr:nvSpPr>
        <xdr:cNvPr id="507" name="n_4mainValue【認定こども園・幼稚園・保育所】&#10;一人当たり面積"/>
        <xdr:cNvSpPr txBox="1"/>
      </xdr:nvSpPr>
      <xdr:spPr>
        <a:xfrm>
          <a:off x="18421350" y="63131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8" name="正方形/長方形 5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9" name="正方形/長方形 508"/>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0" name="正方形/長方形 509"/>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1" name="正方形/長方形 510"/>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2" name="正方形/長方形 511"/>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3" name="正方形/長方形 512"/>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4" name="正方形/長方形 513"/>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5" name="正方形/長方形 514"/>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180" cy="225425"/>
    <xdr:sp macro="" textlink="">
      <xdr:nvSpPr>
        <xdr:cNvPr id="516" name="テキスト ボックス 515"/>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7" name="直線コネクタ 516"/>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090" cy="257810"/>
    <xdr:sp macro="" textlink="">
      <xdr:nvSpPr>
        <xdr:cNvPr id="518" name="テキスト ボックス 517"/>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19" name="直線コネクタ 518"/>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090" cy="259080"/>
    <xdr:sp macro="" textlink="">
      <xdr:nvSpPr>
        <xdr:cNvPr id="520" name="テキスト ボックス 519"/>
        <xdr:cNvSpPr txBox="1"/>
      </xdr:nvSpPr>
      <xdr:spPr>
        <a:xfrm>
          <a:off x="11978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21" name="直線コネクタ 520"/>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22" name="テキスト ボックス 521"/>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23" name="直線コネクタ 522"/>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7810"/>
    <xdr:sp macro="" textlink="">
      <xdr:nvSpPr>
        <xdr:cNvPr id="524" name="テキスト ボックス 523"/>
        <xdr:cNvSpPr txBox="1"/>
      </xdr:nvSpPr>
      <xdr:spPr>
        <a:xfrm>
          <a:off x="12042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25" name="直線コネクタ 524"/>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26" name="テキスト ボックス 525"/>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27" name="直線コネクタ 526"/>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28" name="テキスト ボックス 527"/>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9" name="直線コネクタ 528"/>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7820" cy="257810"/>
    <xdr:sp macro="" textlink="">
      <xdr:nvSpPr>
        <xdr:cNvPr id="530" name="テキスト ボックス 529"/>
        <xdr:cNvSpPr txBox="1"/>
      </xdr:nvSpPr>
      <xdr:spPr>
        <a:xfrm>
          <a:off x="12106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1"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41910</xdr:rowOff>
    </xdr:from>
    <xdr:to xmlns:xdr="http://schemas.openxmlformats.org/drawingml/2006/spreadsheetDrawing">
      <xdr:col>85</xdr:col>
      <xdr:colOff>126365</xdr:colOff>
      <xdr:row>63</xdr:row>
      <xdr:rowOff>137160</xdr:rowOff>
    </xdr:to>
    <xdr:cxnSp macro="">
      <xdr:nvCxnSpPr>
        <xdr:cNvPr id="532" name="直線コネクタ 531"/>
        <xdr:cNvCxnSpPr/>
      </xdr:nvCxnSpPr>
      <xdr:spPr>
        <a:xfrm flipV="1">
          <a:off x="16318865" y="964311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140970</xdr:rowOff>
    </xdr:from>
    <xdr:ext cx="405130" cy="259080"/>
    <xdr:sp macro="" textlink="">
      <xdr:nvSpPr>
        <xdr:cNvPr id="533" name="【学校施設】&#10;有形固定資産減価償却率最小値テキスト"/>
        <xdr:cNvSpPr txBox="1"/>
      </xdr:nvSpPr>
      <xdr:spPr>
        <a:xfrm>
          <a:off x="16357600" y="10942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137160</xdr:rowOff>
    </xdr:from>
    <xdr:to xmlns:xdr="http://schemas.openxmlformats.org/drawingml/2006/spreadsheetDrawing">
      <xdr:col>86</xdr:col>
      <xdr:colOff>25400</xdr:colOff>
      <xdr:row>63</xdr:row>
      <xdr:rowOff>137160</xdr:rowOff>
    </xdr:to>
    <xdr:cxnSp macro="">
      <xdr:nvCxnSpPr>
        <xdr:cNvPr id="534" name="直線コネクタ 533"/>
        <xdr:cNvCxnSpPr/>
      </xdr:nvCxnSpPr>
      <xdr:spPr>
        <a:xfrm>
          <a:off x="16230600" y="10938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160020</xdr:rowOff>
    </xdr:from>
    <xdr:ext cx="405130" cy="259080"/>
    <xdr:sp macro="" textlink="">
      <xdr:nvSpPr>
        <xdr:cNvPr id="535" name="【学校施設】&#10;有形固定資産減価償却率最大値テキスト"/>
        <xdr:cNvSpPr txBox="1"/>
      </xdr:nvSpPr>
      <xdr:spPr>
        <a:xfrm>
          <a:off x="16357600" y="9418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41910</xdr:rowOff>
    </xdr:from>
    <xdr:to xmlns:xdr="http://schemas.openxmlformats.org/drawingml/2006/spreadsheetDrawing">
      <xdr:col>86</xdr:col>
      <xdr:colOff>25400</xdr:colOff>
      <xdr:row>56</xdr:row>
      <xdr:rowOff>41910</xdr:rowOff>
    </xdr:to>
    <xdr:cxnSp macro="">
      <xdr:nvCxnSpPr>
        <xdr:cNvPr id="536" name="直線コネクタ 535"/>
        <xdr:cNvCxnSpPr/>
      </xdr:nvCxnSpPr>
      <xdr:spPr>
        <a:xfrm>
          <a:off x="16230600" y="9643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43815</xdr:rowOff>
    </xdr:from>
    <xdr:ext cx="405130" cy="257810"/>
    <xdr:sp macro="" textlink="">
      <xdr:nvSpPr>
        <xdr:cNvPr id="537" name="【学校施設】&#10;有形固定資産減価償却率平均値テキスト"/>
        <xdr:cNvSpPr txBox="1"/>
      </xdr:nvSpPr>
      <xdr:spPr>
        <a:xfrm>
          <a:off x="16357600" y="1033081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65405</xdr:rowOff>
    </xdr:from>
    <xdr:to xmlns:xdr="http://schemas.openxmlformats.org/drawingml/2006/spreadsheetDrawing">
      <xdr:col>85</xdr:col>
      <xdr:colOff>177800</xdr:colOff>
      <xdr:row>60</xdr:row>
      <xdr:rowOff>167005</xdr:rowOff>
    </xdr:to>
    <xdr:sp macro="" textlink="">
      <xdr:nvSpPr>
        <xdr:cNvPr id="538" name="フローチャート: 判断 537"/>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46355</xdr:rowOff>
    </xdr:from>
    <xdr:to xmlns:xdr="http://schemas.openxmlformats.org/drawingml/2006/spreadsheetDrawing">
      <xdr:col>81</xdr:col>
      <xdr:colOff>101600</xdr:colOff>
      <xdr:row>60</xdr:row>
      <xdr:rowOff>147955</xdr:rowOff>
    </xdr:to>
    <xdr:sp macro="" textlink="">
      <xdr:nvSpPr>
        <xdr:cNvPr id="539" name="フローチャート: 判断 538"/>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29210</xdr:rowOff>
    </xdr:from>
    <xdr:to xmlns:xdr="http://schemas.openxmlformats.org/drawingml/2006/spreadsheetDrawing">
      <xdr:col>76</xdr:col>
      <xdr:colOff>165100</xdr:colOff>
      <xdr:row>60</xdr:row>
      <xdr:rowOff>130810</xdr:rowOff>
    </xdr:to>
    <xdr:sp macro="" textlink="">
      <xdr:nvSpPr>
        <xdr:cNvPr id="540" name="フローチャート: 判断 539"/>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10160</xdr:rowOff>
    </xdr:from>
    <xdr:to xmlns:xdr="http://schemas.openxmlformats.org/drawingml/2006/spreadsheetDrawing">
      <xdr:col>72</xdr:col>
      <xdr:colOff>38100</xdr:colOff>
      <xdr:row>60</xdr:row>
      <xdr:rowOff>111760</xdr:rowOff>
    </xdr:to>
    <xdr:sp macro="" textlink="">
      <xdr:nvSpPr>
        <xdr:cNvPr id="541" name="フローチャート: 判断 540"/>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38735</xdr:rowOff>
    </xdr:from>
    <xdr:to xmlns:xdr="http://schemas.openxmlformats.org/drawingml/2006/spreadsheetDrawing">
      <xdr:col>67</xdr:col>
      <xdr:colOff>101600</xdr:colOff>
      <xdr:row>60</xdr:row>
      <xdr:rowOff>140335</xdr:rowOff>
    </xdr:to>
    <xdr:sp macro="" textlink="">
      <xdr:nvSpPr>
        <xdr:cNvPr id="542" name="フローチャート: 判断 541"/>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810"/>
    <xdr:sp macro="" textlink="">
      <xdr:nvSpPr>
        <xdr:cNvPr id="543" name="テキスト ボックス 542"/>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810"/>
    <xdr:sp macro="" textlink="">
      <xdr:nvSpPr>
        <xdr:cNvPr id="544" name="テキスト ボックス 543"/>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810"/>
    <xdr:sp macro="" textlink="">
      <xdr:nvSpPr>
        <xdr:cNvPr id="545" name="テキスト ボックス 544"/>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810"/>
    <xdr:sp macro="" textlink="">
      <xdr:nvSpPr>
        <xdr:cNvPr id="546" name="テキスト ボックス 545"/>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810"/>
    <xdr:sp macro="" textlink="">
      <xdr:nvSpPr>
        <xdr:cNvPr id="547" name="テキスト ボックス 546"/>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149225</xdr:rowOff>
    </xdr:from>
    <xdr:to xmlns:xdr="http://schemas.openxmlformats.org/drawingml/2006/spreadsheetDrawing">
      <xdr:col>85</xdr:col>
      <xdr:colOff>177800</xdr:colOff>
      <xdr:row>58</xdr:row>
      <xdr:rowOff>79375</xdr:rowOff>
    </xdr:to>
    <xdr:sp macro="" textlink="">
      <xdr:nvSpPr>
        <xdr:cNvPr id="548" name="楕円 547"/>
        <xdr:cNvSpPr/>
      </xdr:nvSpPr>
      <xdr:spPr>
        <a:xfrm>
          <a:off x="162687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57</xdr:row>
      <xdr:rowOff>635</xdr:rowOff>
    </xdr:from>
    <xdr:ext cx="405130" cy="259080"/>
    <xdr:sp macro="" textlink="">
      <xdr:nvSpPr>
        <xdr:cNvPr id="549" name="【学校施設】&#10;有形固定資産減価償却率該当値テキスト"/>
        <xdr:cNvSpPr txBox="1"/>
      </xdr:nvSpPr>
      <xdr:spPr>
        <a:xfrm>
          <a:off x="16357600" y="97732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63500</xdr:rowOff>
    </xdr:from>
    <xdr:to xmlns:xdr="http://schemas.openxmlformats.org/drawingml/2006/spreadsheetDrawing">
      <xdr:col>81</xdr:col>
      <xdr:colOff>101600</xdr:colOff>
      <xdr:row>58</xdr:row>
      <xdr:rowOff>165100</xdr:rowOff>
    </xdr:to>
    <xdr:sp macro="" textlink="">
      <xdr:nvSpPr>
        <xdr:cNvPr id="550" name="楕円 549"/>
        <xdr:cNvSpPr/>
      </xdr:nvSpPr>
      <xdr:spPr>
        <a:xfrm>
          <a:off x="15430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58</xdr:row>
      <xdr:rowOff>29210</xdr:rowOff>
    </xdr:from>
    <xdr:to xmlns:xdr="http://schemas.openxmlformats.org/drawingml/2006/spreadsheetDrawing">
      <xdr:col>85</xdr:col>
      <xdr:colOff>127000</xdr:colOff>
      <xdr:row>58</xdr:row>
      <xdr:rowOff>114300</xdr:rowOff>
    </xdr:to>
    <xdr:cxnSp macro="">
      <xdr:nvCxnSpPr>
        <xdr:cNvPr id="551" name="直線コネクタ 550"/>
        <xdr:cNvCxnSpPr/>
      </xdr:nvCxnSpPr>
      <xdr:spPr>
        <a:xfrm flipV="1">
          <a:off x="15481300" y="9973310"/>
          <a:ext cx="8382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86360</xdr:rowOff>
    </xdr:from>
    <xdr:to xmlns:xdr="http://schemas.openxmlformats.org/drawingml/2006/spreadsheetDrawing">
      <xdr:col>76</xdr:col>
      <xdr:colOff>165100</xdr:colOff>
      <xdr:row>60</xdr:row>
      <xdr:rowOff>16510</xdr:rowOff>
    </xdr:to>
    <xdr:sp macro="" textlink="">
      <xdr:nvSpPr>
        <xdr:cNvPr id="552" name="楕円 551"/>
        <xdr:cNvSpPr/>
      </xdr:nvSpPr>
      <xdr:spPr>
        <a:xfrm>
          <a:off x="14541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114300</xdr:rowOff>
    </xdr:from>
    <xdr:to xmlns:xdr="http://schemas.openxmlformats.org/drawingml/2006/spreadsheetDrawing">
      <xdr:col>81</xdr:col>
      <xdr:colOff>50800</xdr:colOff>
      <xdr:row>59</xdr:row>
      <xdr:rowOff>137160</xdr:rowOff>
    </xdr:to>
    <xdr:cxnSp macro="">
      <xdr:nvCxnSpPr>
        <xdr:cNvPr id="553" name="直線コネクタ 552"/>
        <xdr:cNvCxnSpPr/>
      </xdr:nvCxnSpPr>
      <xdr:spPr>
        <a:xfrm flipV="1">
          <a:off x="14592300" y="10058400"/>
          <a:ext cx="8890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44450</xdr:rowOff>
    </xdr:from>
    <xdr:to xmlns:xdr="http://schemas.openxmlformats.org/drawingml/2006/spreadsheetDrawing">
      <xdr:col>72</xdr:col>
      <xdr:colOff>38100</xdr:colOff>
      <xdr:row>59</xdr:row>
      <xdr:rowOff>146050</xdr:rowOff>
    </xdr:to>
    <xdr:sp macro="" textlink="">
      <xdr:nvSpPr>
        <xdr:cNvPr id="554" name="楕円 553"/>
        <xdr:cNvSpPr/>
      </xdr:nvSpPr>
      <xdr:spPr>
        <a:xfrm>
          <a:off x="13652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59</xdr:row>
      <xdr:rowOff>95250</xdr:rowOff>
    </xdr:from>
    <xdr:to xmlns:xdr="http://schemas.openxmlformats.org/drawingml/2006/spreadsheetDrawing">
      <xdr:col>76</xdr:col>
      <xdr:colOff>114300</xdr:colOff>
      <xdr:row>59</xdr:row>
      <xdr:rowOff>137160</xdr:rowOff>
    </xdr:to>
    <xdr:cxnSp macro="">
      <xdr:nvCxnSpPr>
        <xdr:cNvPr id="555" name="直線コネクタ 554"/>
        <xdr:cNvCxnSpPr/>
      </xdr:nvCxnSpPr>
      <xdr:spPr>
        <a:xfrm>
          <a:off x="13703300" y="1021080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33020</xdr:rowOff>
    </xdr:from>
    <xdr:to xmlns:xdr="http://schemas.openxmlformats.org/drawingml/2006/spreadsheetDrawing">
      <xdr:col>67</xdr:col>
      <xdr:colOff>101600</xdr:colOff>
      <xdr:row>59</xdr:row>
      <xdr:rowOff>134620</xdr:rowOff>
    </xdr:to>
    <xdr:sp macro="" textlink="">
      <xdr:nvSpPr>
        <xdr:cNvPr id="556" name="楕円 555"/>
        <xdr:cNvSpPr/>
      </xdr:nvSpPr>
      <xdr:spPr>
        <a:xfrm>
          <a:off x="127635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59</xdr:row>
      <xdr:rowOff>83820</xdr:rowOff>
    </xdr:from>
    <xdr:to xmlns:xdr="http://schemas.openxmlformats.org/drawingml/2006/spreadsheetDrawing">
      <xdr:col>71</xdr:col>
      <xdr:colOff>177800</xdr:colOff>
      <xdr:row>59</xdr:row>
      <xdr:rowOff>95250</xdr:rowOff>
    </xdr:to>
    <xdr:cxnSp macro="">
      <xdr:nvCxnSpPr>
        <xdr:cNvPr id="557" name="直線コネクタ 556"/>
        <xdr:cNvCxnSpPr/>
      </xdr:nvCxnSpPr>
      <xdr:spPr>
        <a:xfrm>
          <a:off x="12814300" y="1019937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139065</xdr:rowOff>
    </xdr:from>
    <xdr:ext cx="405130" cy="259080"/>
    <xdr:sp macro="" textlink="">
      <xdr:nvSpPr>
        <xdr:cNvPr id="558" name="n_1aveValue【学校施設】&#10;有形固定資産減価償却率"/>
        <xdr:cNvSpPr txBox="1"/>
      </xdr:nvSpPr>
      <xdr:spPr>
        <a:xfrm>
          <a:off x="15266035" y="104260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121920</xdr:rowOff>
    </xdr:from>
    <xdr:ext cx="403860" cy="257810"/>
    <xdr:sp macro="" textlink="">
      <xdr:nvSpPr>
        <xdr:cNvPr id="559" name="n_2aveValue【学校施設】&#10;有形固定資産減価償却率"/>
        <xdr:cNvSpPr txBox="1"/>
      </xdr:nvSpPr>
      <xdr:spPr>
        <a:xfrm>
          <a:off x="14389735" y="104089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102870</xdr:rowOff>
    </xdr:from>
    <xdr:ext cx="403860" cy="259080"/>
    <xdr:sp macro="" textlink="">
      <xdr:nvSpPr>
        <xdr:cNvPr id="560" name="n_3aveValue【学校施設】&#10;有形固定資産減価償却率"/>
        <xdr:cNvSpPr txBox="1"/>
      </xdr:nvSpPr>
      <xdr:spPr>
        <a:xfrm>
          <a:off x="13500735" y="103898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132080</xdr:rowOff>
    </xdr:from>
    <xdr:ext cx="403860" cy="257810"/>
    <xdr:sp macro="" textlink="">
      <xdr:nvSpPr>
        <xdr:cNvPr id="561" name="n_4aveValue【学校施設】&#10;有形固定資産減価償却率"/>
        <xdr:cNvSpPr txBox="1"/>
      </xdr:nvSpPr>
      <xdr:spPr>
        <a:xfrm>
          <a:off x="12611735" y="104190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57</xdr:row>
      <xdr:rowOff>10160</xdr:rowOff>
    </xdr:from>
    <xdr:ext cx="405130" cy="259080"/>
    <xdr:sp macro="" textlink="">
      <xdr:nvSpPr>
        <xdr:cNvPr id="562" name="n_1mainValue【学校施設】&#10;有形固定資産減価償却率"/>
        <xdr:cNvSpPr txBox="1"/>
      </xdr:nvSpPr>
      <xdr:spPr>
        <a:xfrm>
          <a:off x="15266035" y="97828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33020</xdr:rowOff>
    </xdr:from>
    <xdr:ext cx="403860" cy="259080"/>
    <xdr:sp macro="" textlink="">
      <xdr:nvSpPr>
        <xdr:cNvPr id="563" name="n_2mainValue【学校施設】&#10;有形固定資産減価償却率"/>
        <xdr:cNvSpPr txBox="1"/>
      </xdr:nvSpPr>
      <xdr:spPr>
        <a:xfrm>
          <a:off x="14389735" y="99771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162560</xdr:rowOff>
    </xdr:from>
    <xdr:ext cx="403860" cy="259080"/>
    <xdr:sp macro="" textlink="">
      <xdr:nvSpPr>
        <xdr:cNvPr id="564" name="n_3mainValue【学校施設】&#10;有形固定資産減価償却率"/>
        <xdr:cNvSpPr txBox="1"/>
      </xdr:nvSpPr>
      <xdr:spPr>
        <a:xfrm>
          <a:off x="13500735" y="99352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151130</xdr:rowOff>
    </xdr:from>
    <xdr:ext cx="403860" cy="259080"/>
    <xdr:sp macro="" textlink="">
      <xdr:nvSpPr>
        <xdr:cNvPr id="565" name="n_4mainValue【学校施設】&#10;有形固定資産減価償却率"/>
        <xdr:cNvSpPr txBox="1"/>
      </xdr:nvSpPr>
      <xdr:spPr>
        <a:xfrm>
          <a:off x="12611735" y="99237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8615" cy="225425"/>
    <xdr:sp macro="" textlink="">
      <xdr:nvSpPr>
        <xdr:cNvPr id="574" name="テキスト ボックス 573"/>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5" name="直線コネクタ 574"/>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6090" cy="257810"/>
    <xdr:sp macro="" textlink="">
      <xdr:nvSpPr>
        <xdr:cNvPr id="576" name="テキスト ボックス 575"/>
        <xdr:cNvSpPr txBox="1"/>
      </xdr:nvSpPr>
      <xdr:spPr>
        <a:xfrm>
          <a:off x="17820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577" name="直線コネクタ 576"/>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6090" cy="259080"/>
    <xdr:sp macro="" textlink="">
      <xdr:nvSpPr>
        <xdr:cNvPr id="578" name="テキスト ボックス 577"/>
        <xdr:cNvSpPr txBox="1"/>
      </xdr:nvSpPr>
      <xdr:spPr>
        <a:xfrm>
          <a:off x="17820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579" name="直線コネクタ 578"/>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6090" cy="259080"/>
    <xdr:sp macro="" textlink="">
      <xdr:nvSpPr>
        <xdr:cNvPr id="580" name="テキスト ボックス 579"/>
        <xdr:cNvSpPr txBox="1"/>
      </xdr:nvSpPr>
      <xdr:spPr>
        <a:xfrm>
          <a:off x="17820640" y="1063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581" name="直線コネクタ 580"/>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6090" cy="257810"/>
    <xdr:sp macro="" textlink="">
      <xdr:nvSpPr>
        <xdr:cNvPr id="582" name="テキスト ボックス 581"/>
        <xdr:cNvSpPr txBox="1"/>
      </xdr:nvSpPr>
      <xdr:spPr>
        <a:xfrm>
          <a:off x="17820640" y="1030795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583" name="直線コネクタ 582"/>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6090" cy="259080"/>
    <xdr:sp macro="" textlink="">
      <xdr:nvSpPr>
        <xdr:cNvPr id="584" name="テキスト ボックス 583"/>
        <xdr:cNvSpPr txBox="1"/>
      </xdr:nvSpPr>
      <xdr:spPr>
        <a:xfrm>
          <a:off x="17820640" y="99815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585" name="直線コネクタ 584"/>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6090" cy="257810"/>
    <xdr:sp macro="" textlink="">
      <xdr:nvSpPr>
        <xdr:cNvPr id="586" name="テキスト ボックス 585"/>
        <xdr:cNvSpPr txBox="1"/>
      </xdr:nvSpPr>
      <xdr:spPr>
        <a:xfrm>
          <a:off x="17820640" y="965517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587" name="直線コネクタ 586"/>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6090" cy="259080"/>
    <xdr:sp macro="" textlink="">
      <xdr:nvSpPr>
        <xdr:cNvPr id="588" name="テキスト ボックス 587"/>
        <xdr:cNvSpPr txBox="1"/>
      </xdr:nvSpPr>
      <xdr:spPr>
        <a:xfrm>
          <a:off x="17820640" y="932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9" name="直線コネクタ 588"/>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090" cy="257810"/>
    <xdr:sp macro="" textlink="">
      <xdr:nvSpPr>
        <xdr:cNvPr id="590" name="テキスト ボックス 589"/>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1"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14605</xdr:rowOff>
    </xdr:from>
    <xdr:to xmlns:xdr="http://schemas.openxmlformats.org/drawingml/2006/spreadsheetDrawing">
      <xdr:col>116</xdr:col>
      <xdr:colOff>62865</xdr:colOff>
      <xdr:row>64</xdr:row>
      <xdr:rowOff>97790</xdr:rowOff>
    </xdr:to>
    <xdr:cxnSp macro="">
      <xdr:nvCxnSpPr>
        <xdr:cNvPr id="592" name="直線コネクタ 591"/>
        <xdr:cNvCxnSpPr/>
      </xdr:nvCxnSpPr>
      <xdr:spPr>
        <a:xfrm flipV="1">
          <a:off x="22160865" y="961580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100965</xdr:rowOff>
    </xdr:from>
    <xdr:ext cx="469900" cy="257810"/>
    <xdr:sp macro="" textlink="">
      <xdr:nvSpPr>
        <xdr:cNvPr id="593" name="【学校施設】&#10;一人当たり面積最小値テキスト"/>
        <xdr:cNvSpPr txBox="1"/>
      </xdr:nvSpPr>
      <xdr:spPr>
        <a:xfrm>
          <a:off x="22199600" y="110737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97790</xdr:rowOff>
    </xdr:from>
    <xdr:to xmlns:xdr="http://schemas.openxmlformats.org/drawingml/2006/spreadsheetDrawing">
      <xdr:col>116</xdr:col>
      <xdr:colOff>152400</xdr:colOff>
      <xdr:row>64</xdr:row>
      <xdr:rowOff>97790</xdr:rowOff>
    </xdr:to>
    <xdr:cxnSp macro="">
      <xdr:nvCxnSpPr>
        <xdr:cNvPr id="594" name="直線コネクタ 593"/>
        <xdr:cNvCxnSpPr/>
      </xdr:nvCxnSpPr>
      <xdr:spPr>
        <a:xfrm>
          <a:off x="22072600" y="11070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132715</xdr:rowOff>
    </xdr:from>
    <xdr:ext cx="469900" cy="257810"/>
    <xdr:sp macro="" textlink="">
      <xdr:nvSpPr>
        <xdr:cNvPr id="595" name="【学校施設】&#10;一人当たり面積最大値テキスト"/>
        <xdr:cNvSpPr txBox="1"/>
      </xdr:nvSpPr>
      <xdr:spPr>
        <a:xfrm>
          <a:off x="22199600" y="93910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14605</xdr:rowOff>
    </xdr:from>
    <xdr:to xmlns:xdr="http://schemas.openxmlformats.org/drawingml/2006/spreadsheetDrawing">
      <xdr:col>116</xdr:col>
      <xdr:colOff>152400</xdr:colOff>
      <xdr:row>56</xdr:row>
      <xdr:rowOff>14605</xdr:rowOff>
    </xdr:to>
    <xdr:cxnSp macro="">
      <xdr:nvCxnSpPr>
        <xdr:cNvPr id="596" name="直線コネクタ 595"/>
        <xdr:cNvCxnSpPr/>
      </xdr:nvCxnSpPr>
      <xdr:spPr>
        <a:xfrm>
          <a:off x="22072600" y="9615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60960</xdr:rowOff>
    </xdr:from>
    <xdr:ext cx="469900" cy="259080"/>
    <xdr:sp macro="" textlink="">
      <xdr:nvSpPr>
        <xdr:cNvPr id="597" name="【学校施設】&#10;一人当たり面積平均値テキスト"/>
        <xdr:cNvSpPr txBox="1"/>
      </xdr:nvSpPr>
      <xdr:spPr>
        <a:xfrm>
          <a:off x="22199600" y="105194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38100</xdr:rowOff>
    </xdr:from>
    <xdr:to xmlns:xdr="http://schemas.openxmlformats.org/drawingml/2006/spreadsheetDrawing">
      <xdr:col>116</xdr:col>
      <xdr:colOff>114300</xdr:colOff>
      <xdr:row>62</xdr:row>
      <xdr:rowOff>139700</xdr:rowOff>
    </xdr:to>
    <xdr:sp macro="" textlink="">
      <xdr:nvSpPr>
        <xdr:cNvPr id="598" name="フローチャート: 判断 597"/>
        <xdr:cNvSpPr/>
      </xdr:nvSpPr>
      <xdr:spPr>
        <a:xfrm>
          <a:off x="22110700" y="1066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50800</xdr:rowOff>
    </xdr:from>
    <xdr:to xmlns:xdr="http://schemas.openxmlformats.org/drawingml/2006/spreadsheetDrawing">
      <xdr:col>112</xdr:col>
      <xdr:colOff>38100</xdr:colOff>
      <xdr:row>62</xdr:row>
      <xdr:rowOff>152400</xdr:rowOff>
    </xdr:to>
    <xdr:sp macro="" textlink="">
      <xdr:nvSpPr>
        <xdr:cNvPr id="599" name="フローチャート: 判断 598"/>
        <xdr:cNvSpPr/>
      </xdr:nvSpPr>
      <xdr:spPr>
        <a:xfrm>
          <a:off x="21272500" y="1068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55245</xdr:rowOff>
    </xdr:from>
    <xdr:to xmlns:xdr="http://schemas.openxmlformats.org/drawingml/2006/spreadsheetDrawing">
      <xdr:col>107</xdr:col>
      <xdr:colOff>101600</xdr:colOff>
      <xdr:row>62</xdr:row>
      <xdr:rowOff>156845</xdr:rowOff>
    </xdr:to>
    <xdr:sp macro="" textlink="">
      <xdr:nvSpPr>
        <xdr:cNvPr id="600" name="フローチャート: 判断 599"/>
        <xdr:cNvSpPr/>
      </xdr:nvSpPr>
      <xdr:spPr>
        <a:xfrm>
          <a:off x="20383500" y="1068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55245</xdr:rowOff>
    </xdr:from>
    <xdr:to xmlns:xdr="http://schemas.openxmlformats.org/drawingml/2006/spreadsheetDrawing">
      <xdr:col>102</xdr:col>
      <xdr:colOff>165100</xdr:colOff>
      <xdr:row>62</xdr:row>
      <xdr:rowOff>156845</xdr:rowOff>
    </xdr:to>
    <xdr:sp macro="" textlink="">
      <xdr:nvSpPr>
        <xdr:cNvPr id="601" name="フローチャート: 判断 600"/>
        <xdr:cNvSpPr/>
      </xdr:nvSpPr>
      <xdr:spPr>
        <a:xfrm>
          <a:off x="19494500" y="1068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61595</xdr:rowOff>
    </xdr:from>
    <xdr:to xmlns:xdr="http://schemas.openxmlformats.org/drawingml/2006/spreadsheetDrawing">
      <xdr:col>98</xdr:col>
      <xdr:colOff>38100</xdr:colOff>
      <xdr:row>62</xdr:row>
      <xdr:rowOff>163195</xdr:rowOff>
    </xdr:to>
    <xdr:sp macro="" textlink="">
      <xdr:nvSpPr>
        <xdr:cNvPr id="602" name="フローチャート: 判断 601"/>
        <xdr:cNvSpPr/>
      </xdr:nvSpPr>
      <xdr:spPr>
        <a:xfrm>
          <a:off x="18605500" y="1069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810"/>
    <xdr:sp macro="" textlink="">
      <xdr:nvSpPr>
        <xdr:cNvPr id="603" name="テキスト ボックス 602"/>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810"/>
    <xdr:sp macro="" textlink="">
      <xdr:nvSpPr>
        <xdr:cNvPr id="604" name="テキスト ボックス 603"/>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810"/>
    <xdr:sp macro="" textlink="">
      <xdr:nvSpPr>
        <xdr:cNvPr id="605" name="テキスト ボックス 604"/>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810"/>
    <xdr:sp macro="" textlink="">
      <xdr:nvSpPr>
        <xdr:cNvPr id="606" name="テキスト ボックス 605"/>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810"/>
    <xdr:sp macro="" textlink="">
      <xdr:nvSpPr>
        <xdr:cNvPr id="607" name="テキスト ボックス 606"/>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93980</xdr:rowOff>
    </xdr:from>
    <xdr:to xmlns:xdr="http://schemas.openxmlformats.org/drawingml/2006/spreadsheetDrawing">
      <xdr:col>116</xdr:col>
      <xdr:colOff>114300</xdr:colOff>
      <xdr:row>63</xdr:row>
      <xdr:rowOff>24130</xdr:rowOff>
    </xdr:to>
    <xdr:sp macro="" textlink="">
      <xdr:nvSpPr>
        <xdr:cNvPr id="608" name="楕円 607"/>
        <xdr:cNvSpPr/>
      </xdr:nvSpPr>
      <xdr:spPr>
        <a:xfrm>
          <a:off x="221107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72390</xdr:rowOff>
    </xdr:from>
    <xdr:ext cx="469900" cy="259080"/>
    <xdr:sp macro="" textlink="">
      <xdr:nvSpPr>
        <xdr:cNvPr id="609" name="【学校施設】&#10;一人当たり面積該当値テキスト"/>
        <xdr:cNvSpPr txBox="1"/>
      </xdr:nvSpPr>
      <xdr:spPr>
        <a:xfrm>
          <a:off x="22199600" y="10702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113665</xdr:rowOff>
    </xdr:from>
    <xdr:to xmlns:xdr="http://schemas.openxmlformats.org/drawingml/2006/spreadsheetDrawing">
      <xdr:col>112</xdr:col>
      <xdr:colOff>38100</xdr:colOff>
      <xdr:row>63</xdr:row>
      <xdr:rowOff>43815</xdr:rowOff>
    </xdr:to>
    <xdr:sp macro="" textlink="">
      <xdr:nvSpPr>
        <xdr:cNvPr id="610" name="楕円 609"/>
        <xdr:cNvSpPr/>
      </xdr:nvSpPr>
      <xdr:spPr>
        <a:xfrm>
          <a:off x="21272500" y="1074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144780</xdr:rowOff>
    </xdr:from>
    <xdr:to xmlns:xdr="http://schemas.openxmlformats.org/drawingml/2006/spreadsheetDrawing">
      <xdr:col>116</xdr:col>
      <xdr:colOff>63500</xdr:colOff>
      <xdr:row>62</xdr:row>
      <xdr:rowOff>164465</xdr:rowOff>
    </xdr:to>
    <xdr:cxnSp macro="">
      <xdr:nvCxnSpPr>
        <xdr:cNvPr id="611" name="直線コネクタ 610"/>
        <xdr:cNvCxnSpPr/>
      </xdr:nvCxnSpPr>
      <xdr:spPr>
        <a:xfrm flipV="1">
          <a:off x="21323300" y="1077468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144780</xdr:rowOff>
    </xdr:from>
    <xdr:to xmlns:xdr="http://schemas.openxmlformats.org/drawingml/2006/spreadsheetDrawing">
      <xdr:col>107</xdr:col>
      <xdr:colOff>101600</xdr:colOff>
      <xdr:row>63</xdr:row>
      <xdr:rowOff>74930</xdr:rowOff>
    </xdr:to>
    <xdr:sp macro="" textlink="">
      <xdr:nvSpPr>
        <xdr:cNvPr id="612" name="楕円 611"/>
        <xdr:cNvSpPr/>
      </xdr:nvSpPr>
      <xdr:spPr>
        <a:xfrm>
          <a:off x="20383500" y="1077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164465</xdr:rowOff>
    </xdr:from>
    <xdr:to xmlns:xdr="http://schemas.openxmlformats.org/drawingml/2006/spreadsheetDrawing">
      <xdr:col>111</xdr:col>
      <xdr:colOff>177800</xdr:colOff>
      <xdr:row>63</xdr:row>
      <xdr:rowOff>24130</xdr:rowOff>
    </xdr:to>
    <xdr:cxnSp macro="">
      <xdr:nvCxnSpPr>
        <xdr:cNvPr id="613" name="直線コネクタ 612"/>
        <xdr:cNvCxnSpPr/>
      </xdr:nvCxnSpPr>
      <xdr:spPr>
        <a:xfrm flipV="1">
          <a:off x="20434300" y="1079436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146685</xdr:rowOff>
    </xdr:from>
    <xdr:to xmlns:xdr="http://schemas.openxmlformats.org/drawingml/2006/spreadsheetDrawing">
      <xdr:col>102</xdr:col>
      <xdr:colOff>165100</xdr:colOff>
      <xdr:row>63</xdr:row>
      <xdr:rowOff>76835</xdr:rowOff>
    </xdr:to>
    <xdr:sp macro="" textlink="">
      <xdr:nvSpPr>
        <xdr:cNvPr id="614" name="楕円 613"/>
        <xdr:cNvSpPr/>
      </xdr:nvSpPr>
      <xdr:spPr>
        <a:xfrm>
          <a:off x="19494500" y="1077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24130</xdr:rowOff>
    </xdr:from>
    <xdr:to xmlns:xdr="http://schemas.openxmlformats.org/drawingml/2006/spreadsheetDrawing">
      <xdr:col>107</xdr:col>
      <xdr:colOff>50800</xdr:colOff>
      <xdr:row>63</xdr:row>
      <xdr:rowOff>26035</xdr:rowOff>
    </xdr:to>
    <xdr:cxnSp macro="">
      <xdr:nvCxnSpPr>
        <xdr:cNvPr id="615" name="直線コネクタ 614"/>
        <xdr:cNvCxnSpPr/>
      </xdr:nvCxnSpPr>
      <xdr:spPr>
        <a:xfrm flipV="1">
          <a:off x="19545300" y="1082548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93345</xdr:rowOff>
    </xdr:from>
    <xdr:to xmlns:xdr="http://schemas.openxmlformats.org/drawingml/2006/spreadsheetDrawing">
      <xdr:col>98</xdr:col>
      <xdr:colOff>38100</xdr:colOff>
      <xdr:row>63</xdr:row>
      <xdr:rowOff>23495</xdr:rowOff>
    </xdr:to>
    <xdr:sp macro="" textlink="">
      <xdr:nvSpPr>
        <xdr:cNvPr id="616" name="楕円 615"/>
        <xdr:cNvSpPr/>
      </xdr:nvSpPr>
      <xdr:spPr>
        <a:xfrm>
          <a:off x="18605500" y="1072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144145</xdr:rowOff>
    </xdr:from>
    <xdr:to xmlns:xdr="http://schemas.openxmlformats.org/drawingml/2006/spreadsheetDrawing">
      <xdr:col>102</xdr:col>
      <xdr:colOff>114300</xdr:colOff>
      <xdr:row>63</xdr:row>
      <xdr:rowOff>26035</xdr:rowOff>
    </xdr:to>
    <xdr:cxnSp macro="">
      <xdr:nvCxnSpPr>
        <xdr:cNvPr id="617" name="直線コネクタ 616"/>
        <xdr:cNvCxnSpPr/>
      </xdr:nvCxnSpPr>
      <xdr:spPr>
        <a:xfrm>
          <a:off x="18656300" y="10774045"/>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168910</xdr:rowOff>
    </xdr:from>
    <xdr:ext cx="469900" cy="257810"/>
    <xdr:sp macro="" textlink="">
      <xdr:nvSpPr>
        <xdr:cNvPr id="618" name="n_1aveValue【学校施設】&#10;一人当たり面積"/>
        <xdr:cNvSpPr txBox="1"/>
      </xdr:nvSpPr>
      <xdr:spPr>
        <a:xfrm>
          <a:off x="21075650" y="104559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1905</xdr:rowOff>
    </xdr:from>
    <xdr:ext cx="468630" cy="259080"/>
    <xdr:sp macro="" textlink="">
      <xdr:nvSpPr>
        <xdr:cNvPr id="619" name="n_2aveValue【学校施設】&#10;一人当たり面積"/>
        <xdr:cNvSpPr txBox="1"/>
      </xdr:nvSpPr>
      <xdr:spPr>
        <a:xfrm>
          <a:off x="20199350" y="104603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1905</xdr:rowOff>
    </xdr:from>
    <xdr:ext cx="468630" cy="259080"/>
    <xdr:sp macro="" textlink="">
      <xdr:nvSpPr>
        <xdr:cNvPr id="620" name="n_3aveValue【学校施設】&#10;一人当たり面積"/>
        <xdr:cNvSpPr txBox="1"/>
      </xdr:nvSpPr>
      <xdr:spPr>
        <a:xfrm>
          <a:off x="19310350" y="104603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8255</xdr:rowOff>
    </xdr:from>
    <xdr:ext cx="468630" cy="257810"/>
    <xdr:sp macro="" textlink="">
      <xdr:nvSpPr>
        <xdr:cNvPr id="621" name="n_4aveValue【学校施設】&#10;一人当たり面積"/>
        <xdr:cNvSpPr txBox="1"/>
      </xdr:nvSpPr>
      <xdr:spPr>
        <a:xfrm>
          <a:off x="18421350" y="104667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34925</xdr:rowOff>
    </xdr:from>
    <xdr:ext cx="469900" cy="259080"/>
    <xdr:sp macro="" textlink="">
      <xdr:nvSpPr>
        <xdr:cNvPr id="622" name="n_1mainValue【学校施設】&#10;一人当たり面積"/>
        <xdr:cNvSpPr txBox="1"/>
      </xdr:nvSpPr>
      <xdr:spPr>
        <a:xfrm>
          <a:off x="21075650" y="10836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66040</xdr:rowOff>
    </xdr:from>
    <xdr:ext cx="468630" cy="257810"/>
    <xdr:sp macro="" textlink="">
      <xdr:nvSpPr>
        <xdr:cNvPr id="623" name="n_2mainValue【学校施設】&#10;一人当たり面積"/>
        <xdr:cNvSpPr txBox="1"/>
      </xdr:nvSpPr>
      <xdr:spPr>
        <a:xfrm>
          <a:off x="20199350" y="108673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67945</xdr:rowOff>
    </xdr:from>
    <xdr:ext cx="468630" cy="258445"/>
    <xdr:sp macro="" textlink="">
      <xdr:nvSpPr>
        <xdr:cNvPr id="624" name="n_3mainValue【学校施設】&#10;一人当たり面積"/>
        <xdr:cNvSpPr txBox="1"/>
      </xdr:nvSpPr>
      <xdr:spPr>
        <a:xfrm>
          <a:off x="19310350" y="1086929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14605</xdr:rowOff>
    </xdr:from>
    <xdr:ext cx="468630" cy="259080"/>
    <xdr:sp macro="" textlink="">
      <xdr:nvSpPr>
        <xdr:cNvPr id="625" name="n_4mainValue【学校施設】&#10;一人当たり面積"/>
        <xdr:cNvSpPr txBox="1"/>
      </xdr:nvSpPr>
      <xdr:spPr>
        <a:xfrm>
          <a:off x="18421350" y="108159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6" name="正方形/長方形 6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7" name="正方形/長方形 626"/>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8" name="正方形/長方形 627"/>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9" name="正方形/長方形 628"/>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30" name="正方形/長方形 629"/>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31" name="正方形/長方形 630"/>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2" name="正方形/長方形 631"/>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3" name="正方形/長方形 632"/>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180" cy="224155"/>
    <xdr:sp macro="" textlink="">
      <xdr:nvSpPr>
        <xdr:cNvPr id="634" name="テキスト ボックス 633"/>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5" name="直線コネクタ 634"/>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090" cy="259080"/>
    <xdr:sp macro="" textlink="">
      <xdr:nvSpPr>
        <xdr:cNvPr id="636" name="テキスト ボックス 635"/>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37" name="直線コネクタ 636"/>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6090" cy="257810"/>
    <xdr:sp macro="" textlink="">
      <xdr:nvSpPr>
        <xdr:cNvPr id="638" name="テキスト ボックス 637"/>
        <xdr:cNvSpPr txBox="1"/>
      </xdr:nvSpPr>
      <xdr:spPr>
        <a:xfrm>
          <a:off x="11978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39" name="直線コネクタ 638"/>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40" name="テキスト ボックス 639"/>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41" name="直線コネクタ 640"/>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42" name="テキスト ボックス 641"/>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43" name="直線コネクタ 642"/>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7810"/>
    <xdr:sp macro="" textlink="">
      <xdr:nvSpPr>
        <xdr:cNvPr id="644" name="テキスト ボックス 643"/>
        <xdr:cNvSpPr txBox="1"/>
      </xdr:nvSpPr>
      <xdr:spPr>
        <a:xfrm>
          <a:off x="12042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45" name="直線コネクタ 644"/>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162560</xdr:rowOff>
    </xdr:from>
    <xdr:ext cx="337820" cy="259080"/>
    <xdr:sp macro="" textlink="">
      <xdr:nvSpPr>
        <xdr:cNvPr id="646" name="テキスト ボックス 645"/>
        <xdr:cNvSpPr txBox="1"/>
      </xdr:nvSpPr>
      <xdr:spPr>
        <a:xfrm>
          <a:off x="12106910" y="13192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7" name="直線コネクタ 646"/>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8"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128270</xdr:rowOff>
    </xdr:from>
    <xdr:to xmlns:xdr="http://schemas.openxmlformats.org/drawingml/2006/spreadsheetDrawing">
      <xdr:col>85</xdr:col>
      <xdr:colOff>126365</xdr:colOff>
      <xdr:row>85</xdr:row>
      <xdr:rowOff>31750</xdr:rowOff>
    </xdr:to>
    <xdr:cxnSp macro="">
      <xdr:nvCxnSpPr>
        <xdr:cNvPr id="649" name="直線コネクタ 648"/>
        <xdr:cNvCxnSpPr/>
      </xdr:nvCxnSpPr>
      <xdr:spPr>
        <a:xfrm flipV="1">
          <a:off x="16318865" y="13501370"/>
          <a:ext cx="0" cy="1103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35560</xdr:rowOff>
    </xdr:from>
    <xdr:ext cx="469900" cy="259080"/>
    <xdr:sp macro="" textlink="">
      <xdr:nvSpPr>
        <xdr:cNvPr id="650" name="【児童館】&#10;有形固定資産減価償却率最小値テキスト"/>
        <xdr:cNvSpPr txBox="1"/>
      </xdr:nvSpPr>
      <xdr:spPr>
        <a:xfrm>
          <a:off x="16357600" y="1460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31750</xdr:rowOff>
    </xdr:from>
    <xdr:to xmlns:xdr="http://schemas.openxmlformats.org/drawingml/2006/spreadsheetDrawing">
      <xdr:col>86</xdr:col>
      <xdr:colOff>25400</xdr:colOff>
      <xdr:row>85</xdr:row>
      <xdr:rowOff>31750</xdr:rowOff>
    </xdr:to>
    <xdr:cxnSp macro="">
      <xdr:nvCxnSpPr>
        <xdr:cNvPr id="651" name="直線コネクタ 650"/>
        <xdr:cNvCxnSpPr/>
      </xdr:nvCxnSpPr>
      <xdr:spPr>
        <a:xfrm>
          <a:off x="16230600" y="1460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74930</xdr:rowOff>
    </xdr:from>
    <xdr:ext cx="405130" cy="257810"/>
    <xdr:sp macro="" textlink="">
      <xdr:nvSpPr>
        <xdr:cNvPr id="652" name="【児童館】&#10;有形固定資産減価償却率最大値テキスト"/>
        <xdr:cNvSpPr txBox="1"/>
      </xdr:nvSpPr>
      <xdr:spPr>
        <a:xfrm>
          <a:off x="16357600" y="132765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128270</xdr:rowOff>
    </xdr:from>
    <xdr:to xmlns:xdr="http://schemas.openxmlformats.org/drawingml/2006/spreadsheetDrawing">
      <xdr:col>86</xdr:col>
      <xdr:colOff>25400</xdr:colOff>
      <xdr:row>78</xdr:row>
      <xdr:rowOff>128270</xdr:rowOff>
    </xdr:to>
    <xdr:cxnSp macro="">
      <xdr:nvCxnSpPr>
        <xdr:cNvPr id="653" name="直線コネクタ 652"/>
        <xdr:cNvCxnSpPr/>
      </xdr:nvCxnSpPr>
      <xdr:spPr>
        <a:xfrm>
          <a:off x="16230600" y="1350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153670</xdr:rowOff>
    </xdr:from>
    <xdr:ext cx="405130" cy="259080"/>
    <xdr:sp macro="" textlink="">
      <xdr:nvSpPr>
        <xdr:cNvPr id="654" name="【児童館】&#10;有形固定資産減価償却率平均値テキスト"/>
        <xdr:cNvSpPr txBox="1"/>
      </xdr:nvSpPr>
      <xdr:spPr>
        <a:xfrm>
          <a:off x="16357600" y="140411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3810</xdr:rowOff>
    </xdr:from>
    <xdr:to xmlns:xdr="http://schemas.openxmlformats.org/drawingml/2006/spreadsheetDrawing">
      <xdr:col>85</xdr:col>
      <xdr:colOff>177800</xdr:colOff>
      <xdr:row>82</xdr:row>
      <xdr:rowOff>105410</xdr:rowOff>
    </xdr:to>
    <xdr:sp macro="" textlink="">
      <xdr:nvSpPr>
        <xdr:cNvPr id="655" name="フローチャート: 判断 654"/>
        <xdr:cNvSpPr/>
      </xdr:nvSpPr>
      <xdr:spPr>
        <a:xfrm>
          <a:off x="16268700" y="1406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147320</xdr:rowOff>
    </xdr:from>
    <xdr:to xmlns:xdr="http://schemas.openxmlformats.org/drawingml/2006/spreadsheetDrawing">
      <xdr:col>81</xdr:col>
      <xdr:colOff>101600</xdr:colOff>
      <xdr:row>82</xdr:row>
      <xdr:rowOff>77470</xdr:rowOff>
    </xdr:to>
    <xdr:sp macro="" textlink="">
      <xdr:nvSpPr>
        <xdr:cNvPr id="656" name="フローチャート: 判断 655"/>
        <xdr:cNvSpPr/>
      </xdr:nvSpPr>
      <xdr:spPr>
        <a:xfrm>
          <a:off x="154305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107950</xdr:rowOff>
    </xdr:from>
    <xdr:to xmlns:xdr="http://schemas.openxmlformats.org/drawingml/2006/spreadsheetDrawing">
      <xdr:col>76</xdr:col>
      <xdr:colOff>165100</xdr:colOff>
      <xdr:row>82</xdr:row>
      <xdr:rowOff>38100</xdr:rowOff>
    </xdr:to>
    <xdr:sp macro="" textlink="">
      <xdr:nvSpPr>
        <xdr:cNvPr id="657" name="フローチャート: 判断 656"/>
        <xdr:cNvSpPr/>
      </xdr:nvSpPr>
      <xdr:spPr>
        <a:xfrm>
          <a:off x="14541500" y="1399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81280</xdr:rowOff>
    </xdr:from>
    <xdr:to xmlns:xdr="http://schemas.openxmlformats.org/drawingml/2006/spreadsheetDrawing">
      <xdr:col>72</xdr:col>
      <xdr:colOff>38100</xdr:colOff>
      <xdr:row>82</xdr:row>
      <xdr:rowOff>11430</xdr:rowOff>
    </xdr:to>
    <xdr:sp macro="" textlink="">
      <xdr:nvSpPr>
        <xdr:cNvPr id="658" name="フローチャート: 判断 657"/>
        <xdr:cNvSpPr/>
      </xdr:nvSpPr>
      <xdr:spPr>
        <a:xfrm>
          <a:off x="13652500" y="1396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53340</xdr:rowOff>
    </xdr:from>
    <xdr:to xmlns:xdr="http://schemas.openxmlformats.org/drawingml/2006/spreadsheetDrawing">
      <xdr:col>67</xdr:col>
      <xdr:colOff>101600</xdr:colOff>
      <xdr:row>81</xdr:row>
      <xdr:rowOff>154940</xdr:rowOff>
    </xdr:to>
    <xdr:sp macro="" textlink="">
      <xdr:nvSpPr>
        <xdr:cNvPr id="659" name="フローチャート: 判断 658"/>
        <xdr:cNvSpPr/>
      </xdr:nvSpPr>
      <xdr:spPr>
        <a:xfrm>
          <a:off x="12763500" y="1394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60" name="テキスト ボックス 65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1" name="テキスト ボックス 66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2" name="テキスト ボックス 66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3" name="テキスト ボックス 66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4" name="テキスト ボックス 66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77470</xdr:rowOff>
    </xdr:from>
    <xdr:to xmlns:xdr="http://schemas.openxmlformats.org/drawingml/2006/spreadsheetDrawing">
      <xdr:col>85</xdr:col>
      <xdr:colOff>177800</xdr:colOff>
      <xdr:row>79</xdr:row>
      <xdr:rowOff>7620</xdr:rowOff>
    </xdr:to>
    <xdr:sp macro="" textlink="">
      <xdr:nvSpPr>
        <xdr:cNvPr id="665" name="楕円 664"/>
        <xdr:cNvSpPr/>
      </xdr:nvSpPr>
      <xdr:spPr>
        <a:xfrm>
          <a:off x="16268700" y="1345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78</xdr:row>
      <xdr:rowOff>30480</xdr:rowOff>
    </xdr:from>
    <xdr:ext cx="405130" cy="257810"/>
    <xdr:sp macro="" textlink="">
      <xdr:nvSpPr>
        <xdr:cNvPr id="666" name="【児童館】&#10;有形固定資産減価償却率該当値テキスト"/>
        <xdr:cNvSpPr txBox="1"/>
      </xdr:nvSpPr>
      <xdr:spPr>
        <a:xfrm>
          <a:off x="16357600" y="134035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35560</xdr:rowOff>
    </xdr:from>
    <xdr:to xmlns:xdr="http://schemas.openxmlformats.org/drawingml/2006/spreadsheetDrawing">
      <xdr:col>81</xdr:col>
      <xdr:colOff>101600</xdr:colOff>
      <xdr:row>78</xdr:row>
      <xdr:rowOff>137160</xdr:rowOff>
    </xdr:to>
    <xdr:sp macro="" textlink="">
      <xdr:nvSpPr>
        <xdr:cNvPr id="667" name="楕円 666"/>
        <xdr:cNvSpPr/>
      </xdr:nvSpPr>
      <xdr:spPr>
        <a:xfrm>
          <a:off x="15430500" y="1340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78</xdr:row>
      <xdr:rowOff>86360</xdr:rowOff>
    </xdr:from>
    <xdr:to xmlns:xdr="http://schemas.openxmlformats.org/drawingml/2006/spreadsheetDrawing">
      <xdr:col>85</xdr:col>
      <xdr:colOff>127000</xdr:colOff>
      <xdr:row>78</xdr:row>
      <xdr:rowOff>128270</xdr:rowOff>
    </xdr:to>
    <xdr:cxnSp macro="">
      <xdr:nvCxnSpPr>
        <xdr:cNvPr id="668" name="直線コネクタ 667"/>
        <xdr:cNvCxnSpPr/>
      </xdr:nvCxnSpPr>
      <xdr:spPr>
        <a:xfrm>
          <a:off x="15481300" y="1345946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165100</xdr:rowOff>
    </xdr:from>
    <xdr:to xmlns:xdr="http://schemas.openxmlformats.org/drawingml/2006/spreadsheetDrawing">
      <xdr:col>76</xdr:col>
      <xdr:colOff>165100</xdr:colOff>
      <xdr:row>78</xdr:row>
      <xdr:rowOff>95250</xdr:rowOff>
    </xdr:to>
    <xdr:sp macro="" textlink="">
      <xdr:nvSpPr>
        <xdr:cNvPr id="669" name="楕円 668"/>
        <xdr:cNvSpPr/>
      </xdr:nvSpPr>
      <xdr:spPr>
        <a:xfrm>
          <a:off x="14541500" y="1336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44450</xdr:rowOff>
    </xdr:from>
    <xdr:to xmlns:xdr="http://schemas.openxmlformats.org/drawingml/2006/spreadsheetDrawing">
      <xdr:col>81</xdr:col>
      <xdr:colOff>50800</xdr:colOff>
      <xdr:row>78</xdr:row>
      <xdr:rowOff>86360</xdr:rowOff>
    </xdr:to>
    <xdr:cxnSp macro="">
      <xdr:nvCxnSpPr>
        <xdr:cNvPr id="670" name="直線コネクタ 669"/>
        <xdr:cNvCxnSpPr/>
      </xdr:nvCxnSpPr>
      <xdr:spPr>
        <a:xfrm>
          <a:off x="14592300" y="1341755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124460</xdr:rowOff>
    </xdr:from>
    <xdr:to xmlns:xdr="http://schemas.openxmlformats.org/drawingml/2006/spreadsheetDrawing">
      <xdr:col>72</xdr:col>
      <xdr:colOff>38100</xdr:colOff>
      <xdr:row>78</xdr:row>
      <xdr:rowOff>54610</xdr:rowOff>
    </xdr:to>
    <xdr:sp macro="" textlink="">
      <xdr:nvSpPr>
        <xdr:cNvPr id="671" name="楕円 670"/>
        <xdr:cNvSpPr/>
      </xdr:nvSpPr>
      <xdr:spPr>
        <a:xfrm>
          <a:off x="13652500" y="1332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78</xdr:row>
      <xdr:rowOff>3810</xdr:rowOff>
    </xdr:from>
    <xdr:to xmlns:xdr="http://schemas.openxmlformats.org/drawingml/2006/spreadsheetDrawing">
      <xdr:col>76</xdr:col>
      <xdr:colOff>114300</xdr:colOff>
      <xdr:row>78</xdr:row>
      <xdr:rowOff>44450</xdr:rowOff>
    </xdr:to>
    <xdr:cxnSp macro="">
      <xdr:nvCxnSpPr>
        <xdr:cNvPr id="672" name="直線コネクタ 671"/>
        <xdr:cNvCxnSpPr/>
      </xdr:nvCxnSpPr>
      <xdr:spPr>
        <a:xfrm>
          <a:off x="13703300" y="1337691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77</xdr:row>
      <xdr:rowOff>82550</xdr:rowOff>
    </xdr:from>
    <xdr:to xmlns:xdr="http://schemas.openxmlformats.org/drawingml/2006/spreadsheetDrawing">
      <xdr:col>67</xdr:col>
      <xdr:colOff>101600</xdr:colOff>
      <xdr:row>78</xdr:row>
      <xdr:rowOff>12700</xdr:rowOff>
    </xdr:to>
    <xdr:sp macro="" textlink="">
      <xdr:nvSpPr>
        <xdr:cNvPr id="673" name="楕円 672"/>
        <xdr:cNvSpPr/>
      </xdr:nvSpPr>
      <xdr:spPr>
        <a:xfrm>
          <a:off x="12763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77</xdr:row>
      <xdr:rowOff>133350</xdr:rowOff>
    </xdr:from>
    <xdr:to xmlns:xdr="http://schemas.openxmlformats.org/drawingml/2006/spreadsheetDrawing">
      <xdr:col>71</xdr:col>
      <xdr:colOff>177800</xdr:colOff>
      <xdr:row>78</xdr:row>
      <xdr:rowOff>3810</xdr:rowOff>
    </xdr:to>
    <xdr:cxnSp macro="">
      <xdr:nvCxnSpPr>
        <xdr:cNvPr id="674" name="直線コネクタ 673"/>
        <xdr:cNvCxnSpPr/>
      </xdr:nvCxnSpPr>
      <xdr:spPr>
        <a:xfrm>
          <a:off x="12814300" y="1333500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68580</xdr:rowOff>
    </xdr:from>
    <xdr:ext cx="405130" cy="259080"/>
    <xdr:sp macro="" textlink="">
      <xdr:nvSpPr>
        <xdr:cNvPr id="675" name="n_1aveValue【児童館】&#10;有形固定資産減価償却率"/>
        <xdr:cNvSpPr txBox="1"/>
      </xdr:nvSpPr>
      <xdr:spPr>
        <a:xfrm>
          <a:off x="15266035" y="14127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29210</xdr:rowOff>
    </xdr:from>
    <xdr:ext cx="403860" cy="257810"/>
    <xdr:sp macro="" textlink="">
      <xdr:nvSpPr>
        <xdr:cNvPr id="676" name="n_2aveValue【児童館】&#10;有形固定資産減価償却率"/>
        <xdr:cNvSpPr txBox="1"/>
      </xdr:nvSpPr>
      <xdr:spPr>
        <a:xfrm>
          <a:off x="14389735" y="140881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2540</xdr:rowOff>
    </xdr:from>
    <xdr:ext cx="403860" cy="259080"/>
    <xdr:sp macro="" textlink="">
      <xdr:nvSpPr>
        <xdr:cNvPr id="677" name="n_3aveValue【児童館】&#10;有形固定資産減価償却率"/>
        <xdr:cNvSpPr txBox="1"/>
      </xdr:nvSpPr>
      <xdr:spPr>
        <a:xfrm>
          <a:off x="13500735" y="140614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146050</xdr:rowOff>
    </xdr:from>
    <xdr:ext cx="403860" cy="257810"/>
    <xdr:sp macro="" textlink="">
      <xdr:nvSpPr>
        <xdr:cNvPr id="678" name="n_4aveValue【児童館】&#10;有形固定資産減価償却率"/>
        <xdr:cNvSpPr txBox="1"/>
      </xdr:nvSpPr>
      <xdr:spPr>
        <a:xfrm>
          <a:off x="12611735" y="140335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58420</xdr:colOff>
      <xdr:row>76</xdr:row>
      <xdr:rowOff>153670</xdr:rowOff>
    </xdr:from>
    <xdr:ext cx="340360" cy="259080"/>
    <xdr:sp macro="" textlink="">
      <xdr:nvSpPr>
        <xdr:cNvPr id="679" name="n_1mainValue【児童館】&#10;有形固定資産減価償却率"/>
        <xdr:cNvSpPr txBox="1"/>
      </xdr:nvSpPr>
      <xdr:spPr>
        <a:xfrm>
          <a:off x="15298420" y="1318387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134620</xdr:colOff>
      <xdr:row>76</xdr:row>
      <xdr:rowOff>111760</xdr:rowOff>
    </xdr:from>
    <xdr:ext cx="340360" cy="257810"/>
    <xdr:sp macro="" textlink="">
      <xdr:nvSpPr>
        <xdr:cNvPr id="680" name="n_2mainValue【児童館】&#10;有形固定資産減価償却率"/>
        <xdr:cNvSpPr txBox="1"/>
      </xdr:nvSpPr>
      <xdr:spPr>
        <a:xfrm>
          <a:off x="14422120" y="1314196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71</xdr:col>
      <xdr:colOff>7620</xdr:colOff>
      <xdr:row>76</xdr:row>
      <xdr:rowOff>71120</xdr:rowOff>
    </xdr:from>
    <xdr:ext cx="340360" cy="259080"/>
    <xdr:sp macro="" textlink="">
      <xdr:nvSpPr>
        <xdr:cNvPr id="681" name="n_3mainValue【児童館】&#10;有形固定資産減価償却率"/>
        <xdr:cNvSpPr txBox="1"/>
      </xdr:nvSpPr>
      <xdr:spPr>
        <a:xfrm>
          <a:off x="13533120" y="1310132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71120</xdr:colOff>
      <xdr:row>76</xdr:row>
      <xdr:rowOff>29210</xdr:rowOff>
    </xdr:from>
    <xdr:ext cx="340360" cy="257810"/>
    <xdr:sp macro="" textlink="">
      <xdr:nvSpPr>
        <xdr:cNvPr id="682" name="n_4mainValue【児童館】&#10;有形固定資産減価償却率"/>
        <xdr:cNvSpPr txBox="1"/>
      </xdr:nvSpPr>
      <xdr:spPr>
        <a:xfrm>
          <a:off x="12644120" y="1305941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3" name="正方形/長方形 6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4" name="正方形/長方形 68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5" name="正方形/長方形 68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6" name="正方形/長方形 68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7" name="正方形/長方形 68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8" name="正方形/長方形 68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9" name="正方形/長方形 68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0" name="正方形/長方形 68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8615" cy="224155"/>
    <xdr:sp macro="" textlink="">
      <xdr:nvSpPr>
        <xdr:cNvPr id="691" name="テキスト ボックス 690"/>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2" name="直線コネクタ 69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693" name="直線コネクタ 692"/>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6090" cy="259080"/>
    <xdr:sp macro="" textlink="">
      <xdr:nvSpPr>
        <xdr:cNvPr id="694" name="テキスト ボックス 693"/>
        <xdr:cNvSpPr txBox="1"/>
      </xdr:nvSpPr>
      <xdr:spPr>
        <a:xfrm>
          <a:off x="17820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695" name="直線コネクタ 694"/>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6090" cy="257810"/>
    <xdr:sp macro="" textlink="">
      <xdr:nvSpPr>
        <xdr:cNvPr id="696" name="テキスト ボックス 695"/>
        <xdr:cNvSpPr txBox="1"/>
      </xdr:nvSpPr>
      <xdr:spPr>
        <a:xfrm>
          <a:off x="17820640" y="14444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697" name="直線コネクタ 696"/>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6090" cy="259080"/>
    <xdr:sp macro="" textlink="">
      <xdr:nvSpPr>
        <xdr:cNvPr id="698" name="テキスト ボックス 697"/>
        <xdr:cNvSpPr txBox="1"/>
      </xdr:nvSpPr>
      <xdr:spPr>
        <a:xfrm>
          <a:off x="17820640" y="14117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699" name="直線コネクタ 698"/>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6090" cy="257810"/>
    <xdr:sp macro="" textlink="">
      <xdr:nvSpPr>
        <xdr:cNvPr id="700" name="テキスト ボックス 699"/>
        <xdr:cNvSpPr txBox="1"/>
      </xdr:nvSpPr>
      <xdr:spPr>
        <a:xfrm>
          <a:off x="17820640" y="137915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701" name="直線コネクタ 700"/>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6090" cy="259080"/>
    <xdr:sp macro="" textlink="">
      <xdr:nvSpPr>
        <xdr:cNvPr id="702" name="テキスト ボックス 701"/>
        <xdr:cNvSpPr txBox="1"/>
      </xdr:nvSpPr>
      <xdr:spPr>
        <a:xfrm>
          <a:off x="17820640" y="1346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703" name="直線コネクタ 702"/>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6090" cy="259080"/>
    <xdr:sp macro="" textlink="">
      <xdr:nvSpPr>
        <xdr:cNvPr id="704" name="テキスト ボックス 703"/>
        <xdr:cNvSpPr txBox="1"/>
      </xdr:nvSpPr>
      <xdr:spPr>
        <a:xfrm>
          <a:off x="17820640" y="1313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5" name="直線コネクタ 704"/>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090" cy="259080"/>
    <xdr:sp macro="" textlink="">
      <xdr:nvSpPr>
        <xdr:cNvPr id="706" name="テキスト ボックス 705"/>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7"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16510</xdr:rowOff>
    </xdr:from>
    <xdr:to xmlns:xdr="http://schemas.openxmlformats.org/drawingml/2006/spreadsheetDrawing">
      <xdr:col>116</xdr:col>
      <xdr:colOff>62865</xdr:colOff>
      <xdr:row>86</xdr:row>
      <xdr:rowOff>70485</xdr:rowOff>
    </xdr:to>
    <xdr:cxnSp macro="">
      <xdr:nvCxnSpPr>
        <xdr:cNvPr id="708" name="直線コネクタ 707"/>
        <xdr:cNvCxnSpPr/>
      </xdr:nvCxnSpPr>
      <xdr:spPr>
        <a:xfrm flipV="1">
          <a:off x="22160865" y="13389610"/>
          <a:ext cx="0" cy="1425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74930</xdr:rowOff>
    </xdr:from>
    <xdr:ext cx="469900" cy="257810"/>
    <xdr:sp macro="" textlink="">
      <xdr:nvSpPr>
        <xdr:cNvPr id="709" name="【児童館】&#10;一人当たり面積最小値テキスト"/>
        <xdr:cNvSpPr txBox="1"/>
      </xdr:nvSpPr>
      <xdr:spPr>
        <a:xfrm>
          <a:off x="22199600" y="148196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70485</xdr:rowOff>
    </xdr:from>
    <xdr:to xmlns:xdr="http://schemas.openxmlformats.org/drawingml/2006/spreadsheetDrawing">
      <xdr:col>116</xdr:col>
      <xdr:colOff>152400</xdr:colOff>
      <xdr:row>86</xdr:row>
      <xdr:rowOff>70485</xdr:rowOff>
    </xdr:to>
    <xdr:cxnSp macro="">
      <xdr:nvCxnSpPr>
        <xdr:cNvPr id="710" name="直線コネクタ 709"/>
        <xdr:cNvCxnSpPr/>
      </xdr:nvCxnSpPr>
      <xdr:spPr>
        <a:xfrm>
          <a:off x="22072600" y="14815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134620</xdr:rowOff>
    </xdr:from>
    <xdr:ext cx="469900" cy="257810"/>
    <xdr:sp macro="" textlink="">
      <xdr:nvSpPr>
        <xdr:cNvPr id="711" name="【児童館】&#10;一人当たり面積最大値テキスト"/>
        <xdr:cNvSpPr txBox="1"/>
      </xdr:nvSpPr>
      <xdr:spPr>
        <a:xfrm>
          <a:off x="22199600" y="131648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16510</xdr:rowOff>
    </xdr:from>
    <xdr:to xmlns:xdr="http://schemas.openxmlformats.org/drawingml/2006/spreadsheetDrawing">
      <xdr:col>116</xdr:col>
      <xdr:colOff>152400</xdr:colOff>
      <xdr:row>78</xdr:row>
      <xdr:rowOff>16510</xdr:rowOff>
    </xdr:to>
    <xdr:cxnSp macro="">
      <xdr:nvCxnSpPr>
        <xdr:cNvPr id="712" name="直線コネクタ 711"/>
        <xdr:cNvCxnSpPr/>
      </xdr:nvCxnSpPr>
      <xdr:spPr>
        <a:xfrm>
          <a:off x="22072600" y="1338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67310</xdr:rowOff>
    </xdr:from>
    <xdr:ext cx="469900" cy="259080"/>
    <xdr:sp macro="" textlink="">
      <xdr:nvSpPr>
        <xdr:cNvPr id="713" name="【児童館】&#10;一人当たり面積平均値テキスト"/>
        <xdr:cNvSpPr txBox="1"/>
      </xdr:nvSpPr>
      <xdr:spPr>
        <a:xfrm>
          <a:off x="22199600" y="141262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44450</xdr:rowOff>
    </xdr:from>
    <xdr:to xmlns:xdr="http://schemas.openxmlformats.org/drawingml/2006/spreadsheetDrawing">
      <xdr:col>116</xdr:col>
      <xdr:colOff>114300</xdr:colOff>
      <xdr:row>83</xdr:row>
      <xdr:rowOff>146050</xdr:rowOff>
    </xdr:to>
    <xdr:sp macro="" textlink="">
      <xdr:nvSpPr>
        <xdr:cNvPr id="714" name="フローチャート: 判断 713"/>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55245</xdr:rowOff>
    </xdr:from>
    <xdr:to xmlns:xdr="http://schemas.openxmlformats.org/drawingml/2006/spreadsheetDrawing">
      <xdr:col>112</xdr:col>
      <xdr:colOff>38100</xdr:colOff>
      <xdr:row>83</xdr:row>
      <xdr:rowOff>156845</xdr:rowOff>
    </xdr:to>
    <xdr:sp macro="" textlink="">
      <xdr:nvSpPr>
        <xdr:cNvPr id="715" name="フローチャート: 判断 714"/>
        <xdr:cNvSpPr/>
      </xdr:nvSpPr>
      <xdr:spPr>
        <a:xfrm>
          <a:off x="21272500" y="1428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99060</xdr:rowOff>
    </xdr:from>
    <xdr:to xmlns:xdr="http://schemas.openxmlformats.org/drawingml/2006/spreadsheetDrawing">
      <xdr:col>107</xdr:col>
      <xdr:colOff>101600</xdr:colOff>
      <xdr:row>84</xdr:row>
      <xdr:rowOff>29210</xdr:rowOff>
    </xdr:to>
    <xdr:sp macro="" textlink="">
      <xdr:nvSpPr>
        <xdr:cNvPr id="716" name="フローチャート: 判断 715"/>
        <xdr:cNvSpPr/>
      </xdr:nvSpPr>
      <xdr:spPr>
        <a:xfrm>
          <a:off x="2038350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142240</xdr:rowOff>
    </xdr:from>
    <xdr:to xmlns:xdr="http://schemas.openxmlformats.org/drawingml/2006/spreadsheetDrawing">
      <xdr:col>102</xdr:col>
      <xdr:colOff>165100</xdr:colOff>
      <xdr:row>84</xdr:row>
      <xdr:rowOff>72390</xdr:rowOff>
    </xdr:to>
    <xdr:sp macro="" textlink="">
      <xdr:nvSpPr>
        <xdr:cNvPr id="717" name="フローチャート: 判断 716"/>
        <xdr:cNvSpPr/>
      </xdr:nvSpPr>
      <xdr:spPr>
        <a:xfrm>
          <a:off x="19494500" y="1437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142240</xdr:rowOff>
    </xdr:from>
    <xdr:to xmlns:xdr="http://schemas.openxmlformats.org/drawingml/2006/spreadsheetDrawing">
      <xdr:col>98</xdr:col>
      <xdr:colOff>38100</xdr:colOff>
      <xdr:row>84</xdr:row>
      <xdr:rowOff>72390</xdr:rowOff>
    </xdr:to>
    <xdr:sp macro="" textlink="">
      <xdr:nvSpPr>
        <xdr:cNvPr id="718" name="フローチャート: 判断 717"/>
        <xdr:cNvSpPr/>
      </xdr:nvSpPr>
      <xdr:spPr>
        <a:xfrm>
          <a:off x="18605500" y="1437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9" name="テキスト ボックス 718"/>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20" name="テキスト ボックス 719"/>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21" name="テキスト ボックス 720"/>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22" name="テキスト ボックス 721"/>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3" name="テキスト ボックス 722"/>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169545</xdr:rowOff>
    </xdr:from>
    <xdr:to xmlns:xdr="http://schemas.openxmlformats.org/drawingml/2006/spreadsheetDrawing">
      <xdr:col>116</xdr:col>
      <xdr:colOff>114300</xdr:colOff>
      <xdr:row>86</xdr:row>
      <xdr:rowOff>99695</xdr:rowOff>
    </xdr:to>
    <xdr:sp macro="" textlink="">
      <xdr:nvSpPr>
        <xdr:cNvPr id="724" name="楕円 723"/>
        <xdr:cNvSpPr/>
      </xdr:nvSpPr>
      <xdr:spPr>
        <a:xfrm>
          <a:off x="22110700" y="1474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84455</xdr:rowOff>
    </xdr:from>
    <xdr:ext cx="469900" cy="259080"/>
    <xdr:sp macro="" textlink="">
      <xdr:nvSpPr>
        <xdr:cNvPr id="725" name="【児童館】&#10;一人当たり面積該当値テキスト"/>
        <xdr:cNvSpPr txBox="1"/>
      </xdr:nvSpPr>
      <xdr:spPr>
        <a:xfrm>
          <a:off x="22199600" y="146577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169545</xdr:rowOff>
    </xdr:from>
    <xdr:to xmlns:xdr="http://schemas.openxmlformats.org/drawingml/2006/spreadsheetDrawing">
      <xdr:col>112</xdr:col>
      <xdr:colOff>38100</xdr:colOff>
      <xdr:row>86</xdr:row>
      <xdr:rowOff>99695</xdr:rowOff>
    </xdr:to>
    <xdr:sp macro="" textlink="">
      <xdr:nvSpPr>
        <xdr:cNvPr id="726" name="楕円 725"/>
        <xdr:cNvSpPr/>
      </xdr:nvSpPr>
      <xdr:spPr>
        <a:xfrm>
          <a:off x="21272500" y="1474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48895</xdr:rowOff>
    </xdr:from>
    <xdr:to xmlns:xdr="http://schemas.openxmlformats.org/drawingml/2006/spreadsheetDrawing">
      <xdr:col>116</xdr:col>
      <xdr:colOff>63500</xdr:colOff>
      <xdr:row>86</xdr:row>
      <xdr:rowOff>48895</xdr:rowOff>
    </xdr:to>
    <xdr:cxnSp macro="">
      <xdr:nvCxnSpPr>
        <xdr:cNvPr id="727" name="直線コネクタ 726"/>
        <xdr:cNvCxnSpPr/>
      </xdr:nvCxnSpPr>
      <xdr:spPr>
        <a:xfrm>
          <a:off x="21323300" y="147935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169545</xdr:rowOff>
    </xdr:from>
    <xdr:to xmlns:xdr="http://schemas.openxmlformats.org/drawingml/2006/spreadsheetDrawing">
      <xdr:col>107</xdr:col>
      <xdr:colOff>101600</xdr:colOff>
      <xdr:row>86</xdr:row>
      <xdr:rowOff>99695</xdr:rowOff>
    </xdr:to>
    <xdr:sp macro="" textlink="">
      <xdr:nvSpPr>
        <xdr:cNvPr id="728" name="楕円 727"/>
        <xdr:cNvSpPr/>
      </xdr:nvSpPr>
      <xdr:spPr>
        <a:xfrm>
          <a:off x="20383500" y="1474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48895</xdr:rowOff>
    </xdr:from>
    <xdr:to xmlns:xdr="http://schemas.openxmlformats.org/drawingml/2006/spreadsheetDrawing">
      <xdr:col>111</xdr:col>
      <xdr:colOff>177800</xdr:colOff>
      <xdr:row>86</xdr:row>
      <xdr:rowOff>48895</xdr:rowOff>
    </xdr:to>
    <xdr:cxnSp macro="">
      <xdr:nvCxnSpPr>
        <xdr:cNvPr id="729" name="直線コネクタ 728"/>
        <xdr:cNvCxnSpPr/>
      </xdr:nvCxnSpPr>
      <xdr:spPr>
        <a:xfrm>
          <a:off x="20434300" y="147935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169545</xdr:rowOff>
    </xdr:from>
    <xdr:to xmlns:xdr="http://schemas.openxmlformats.org/drawingml/2006/spreadsheetDrawing">
      <xdr:col>102</xdr:col>
      <xdr:colOff>165100</xdr:colOff>
      <xdr:row>86</xdr:row>
      <xdr:rowOff>99695</xdr:rowOff>
    </xdr:to>
    <xdr:sp macro="" textlink="">
      <xdr:nvSpPr>
        <xdr:cNvPr id="730" name="楕円 729"/>
        <xdr:cNvSpPr/>
      </xdr:nvSpPr>
      <xdr:spPr>
        <a:xfrm>
          <a:off x="19494500" y="1474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48895</xdr:rowOff>
    </xdr:from>
    <xdr:to xmlns:xdr="http://schemas.openxmlformats.org/drawingml/2006/spreadsheetDrawing">
      <xdr:col>107</xdr:col>
      <xdr:colOff>50800</xdr:colOff>
      <xdr:row>86</xdr:row>
      <xdr:rowOff>48895</xdr:rowOff>
    </xdr:to>
    <xdr:cxnSp macro="">
      <xdr:nvCxnSpPr>
        <xdr:cNvPr id="731" name="直線コネクタ 730"/>
        <xdr:cNvCxnSpPr/>
      </xdr:nvCxnSpPr>
      <xdr:spPr>
        <a:xfrm>
          <a:off x="19545300" y="147935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169545</xdr:rowOff>
    </xdr:from>
    <xdr:to xmlns:xdr="http://schemas.openxmlformats.org/drawingml/2006/spreadsheetDrawing">
      <xdr:col>98</xdr:col>
      <xdr:colOff>38100</xdr:colOff>
      <xdr:row>86</xdr:row>
      <xdr:rowOff>99695</xdr:rowOff>
    </xdr:to>
    <xdr:sp macro="" textlink="">
      <xdr:nvSpPr>
        <xdr:cNvPr id="732" name="楕円 731"/>
        <xdr:cNvSpPr/>
      </xdr:nvSpPr>
      <xdr:spPr>
        <a:xfrm>
          <a:off x="18605500" y="1474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86</xdr:row>
      <xdr:rowOff>48895</xdr:rowOff>
    </xdr:from>
    <xdr:to xmlns:xdr="http://schemas.openxmlformats.org/drawingml/2006/spreadsheetDrawing">
      <xdr:col>102</xdr:col>
      <xdr:colOff>114300</xdr:colOff>
      <xdr:row>86</xdr:row>
      <xdr:rowOff>48895</xdr:rowOff>
    </xdr:to>
    <xdr:cxnSp macro="">
      <xdr:nvCxnSpPr>
        <xdr:cNvPr id="733" name="直線コネクタ 732"/>
        <xdr:cNvCxnSpPr/>
      </xdr:nvCxnSpPr>
      <xdr:spPr>
        <a:xfrm>
          <a:off x="18656300" y="147935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1905</xdr:rowOff>
    </xdr:from>
    <xdr:ext cx="469900" cy="259080"/>
    <xdr:sp macro="" textlink="">
      <xdr:nvSpPr>
        <xdr:cNvPr id="734" name="n_1aveValue【児童館】&#10;一人当たり面積"/>
        <xdr:cNvSpPr txBox="1"/>
      </xdr:nvSpPr>
      <xdr:spPr>
        <a:xfrm>
          <a:off x="21075650" y="14060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45720</xdr:rowOff>
    </xdr:from>
    <xdr:ext cx="468630" cy="259080"/>
    <xdr:sp macro="" textlink="">
      <xdr:nvSpPr>
        <xdr:cNvPr id="735" name="n_2aveValue【児童館】&#10;一人当たり面積"/>
        <xdr:cNvSpPr txBox="1"/>
      </xdr:nvSpPr>
      <xdr:spPr>
        <a:xfrm>
          <a:off x="20199350" y="141046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88900</xdr:rowOff>
    </xdr:from>
    <xdr:ext cx="468630" cy="257810"/>
    <xdr:sp macro="" textlink="">
      <xdr:nvSpPr>
        <xdr:cNvPr id="736" name="n_3aveValue【児童館】&#10;一人当たり面積"/>
        <xdr:cNvSpPr txBox="1"/>
      </xdr:nvSpPr>
      <xdr:spPr>
        <a:xfrm>
          <a:off x="19310350" y="141478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88900</xdr:rowOff>
    </xdr:from>
    <xdr:ext cx="468630" cy="257810"/>
    <xdr:sp macro="" textlink="">
      <xdr:nvSpPr>
        <xdr:cNvPr id="737" name="n_4aveValue【児童館】&#10;一人当たり面積"/>
        <xdr:cNvSpPr txBox="1"/>
      </xdr:nvSpPr>
      <xdr:spPr>
        <a:xfrm>
          <a:off x="18421350" y="141478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90805</xdr:rowOff>
    </xdr:from>
    <xdr:ext cx="469900" cy="258445"/>
    <xdr:sp macro="" textlink="">
      <xdr:nvSpPr>
        <xdr:cNvPr id="738" name="n_1mainValue【児童館】&#10;一人当たり面積"/>
        <xdr:cNvSpPr txBox="1"/>
      </xdr:nvSpPr>
      <xdr:spPr>
        <a:xfrm>
          <a:off x="21075650" y="148355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90805</xdr:rowOff>
    </xdr:from>
    <xdr:ext cx="468630" cy="258445"/>
    <xdr:sp macro="" textlink="">
      <xdr:nvSpPr>
        <xdr:cNvPr id="739" name="n_2mainValue【児童館】&#10;一人当たり面積"/>
        <xdr:cNvSpPr txBox="1"/>
      </xdr:nvSpPr>
      <xdr:spPr>
        <a:xfrm>
          <a:off x="20199350" y="1483550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90805</xdr:rowOff>
    </xdr:from>
    <xdr:ext cx="468630" cy="258445"/>
    <xdr:sp macro="" textlink="">
      <xdr:nvSpPr>
        <xdr:cNvPr id="740" name="n_3mainValue【児童館】&#10;一人当たり面積"/>
        <xdr:cNvSpPr txBox="1"/>
      </xdr:nvSpPr>
      <xdr:spPr>
        <a:xfrm>
          <a:off x="19310350" y="1483550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90805</xdr:rowOff>
    </xdr:from>
    <xdr:ext cx="468630" cy="258445"/>
    <xdr:sp macro="" textlink="">
      <xdr:nvSpPr>
        <xdr:cNvPr id="741" name="n_4mainValue【児童館】&#10;一人当たり面積"/>
        <xdr:cNvSpPr txBox="1"/>
      </xdr:nvSpPr>
      <xdr:spPr>
        <a:xfrm>
          <a:off x="18421350" y="1483550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2" name="正方形/長方形 7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3" name="正方形/長方形 742"/>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4" name="正方形/長方形 743"/>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5" name="正方形/長方形 744"/>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6" name="正方形/長方形 745"/>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7" name="正方形/長方形 746"/>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8" name="正方形/長方形 747"/>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9" name="正方形/長方形 748"/>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180" cy="225425"/>
    <xdr:sp macro="" textlink="">
      <xdr:nvSpPr>
        <xdr:cNvPr id="750" name="テキスト ボックス 749"/>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51" name="直線コネクタ 750"/>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752" name="テキスト ボックス 751"/>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53" name="直線コネクタ 752"/>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090" cy="257810"/>
    <xdr:sp macro="" textlink="">
      <xdr:nvSpPr>
        <xdr:cNvPr id="754" name="テキスト ボックス 753"/>
        <xdr:cNvSpPr txBox="1"/>
      </xdr:nvSpPr>
      <xdr:spPr>
        <a:xfrm>
          <a:off x="11978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55" name="直線コネクタ 754"/>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56" name="テキスト ボックス 755"/>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57" name="直線コネクタ 756"/>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7810"/>
    <xdr:sp macro="" textlink="">
      <xdr:nvSpPr>
        <xdr:cNvPr id="758" name="テキスト ボックス 757"/>
        <xdr:cNvSpPr txBox="1"/>
      </xdr:nvSpPr>
      <xdr:spPr>
        <a:xfrm>
          <a:off x="12042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59" name="直線コネクタ 758"/>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60" name="テキスト ボックス 759"/>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61" name="直線コネクタ 760"/>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62" name="テキスト ボックス 761"/>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63" name="直線コネクタ 762"/>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7820" cy="257810"/>
    <xdr:sp macro="" textlink="">
      <xdr:nvSpPr>
        <xdr:cNvPr id="764" name="テキスト ボックス 763"/>
        <xdr:cNvSpPr txBox="1"/>
      </xdr:nvSpPr>
      <xdr:spPr>
        <a:xfrm>
          <a:off x="12106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65" name="直線コネクタ 764"/>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6"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74930</xdr:rowOff>
    </xdr:from>
    <xdr:to xmlns:xdr="http://schemas.openxmlformats.org/drawingml/2006/spreadsheetDrawing">
      <xdr:col>85</xdr:col>
      <xdr:colOff>126365</xdr:colOff>
      <xdr:row>109</xdr:row>
      <xdr:rowOff>35560</xdr:rowOff>
    </xdr:to>
    <xdr:cxnSp macro="">
      <xdr:nvCxnSpPr>
        <xdr:cNvPr id="767" name="直線コネクタ 766"/>
        <xdr:cNvCxnSpPr/>
      </xdr:nvCxnSpPr>
      <xdr:spPr>
        <a:xfrm flipV="1">
          <a:off x="16318865" y="17219930"/>
          <a:ext cx="0" cy="1503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768" name="【公民館】&#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769" name="直線コネクタ 768"/>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20955</xdr:rowOff>
    </xdr:from>
    <xdr:ext cx="340360" cy="257810"/>
    <xdr:sp macro="" textlink="">
      <xdr:nvSpPr>
        <xdr:cNvPr id="770" name="【公民館】&#10;有形固定資産減価償却率最大値テキスト"/>
        <xdr:cNvSpPr txBox="1"/>
      </xdr:nvSpPr>
      <xdr:spPr>
        <a:xfrm>
          <a:off x="16357600" y="16994505"/>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74930</xdr:rowOff>
    </xdr:from>
    <xdr:to xmlns:xdr="http://schemas.openxmlformats.org/drawingml/2006/spreadsheetDrawing">
      <xdr:col>86</xdr:col>
      <xdr:colOff>25400</xdr:colOff>
      <xdr:row>100</xdr:row>
      <xdr:rowOff>74930</xdr:rowOff>
    </xdr:to>
    <xdr:cxnSp macro="">
      <xdr:nvCxnSpPr>
        <xdr:cNvPr id="771" name="直線コネクタ 770"/>
        <xdr:cNvCxnSpPr/>
      </xdr:nvCxnSpPr>
      <xdr:spPr>
        <a:xfrm>
          <a:off x="16230600" y="17219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105410</xdr:rowOff>
    </xdr:from>
    <xdr:ext cx="405130" cy="259080"/>
    <xdr:sp macro="" textlink="">
      <xdr:nvSpPr>
        <xdr:cNvPr id="772" name="【公民館】&#10;有形固定資産減価償却率平均値テキスト"/>
        <xdr:cNvSpPr txBox="1"/>
      </xdr:nvSpPr>
      <xdr:spPr>
        <a:xfrm>
          <a:off x="16357600" y="179362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82550</xdr:rowOff>
    </xdr:from>
    <xdr:to xmlns:xdr="http://schemas.openxmlformats.org/drawingml/2006/spreadsheetDrawing">
      <xdr:col>85</xdr:col>
      <xdr:colOff>177800</xdr:colOff>
      <xdr:row>106</xdr:row>
      <xdr:rowOff>12700</xdr:rowOff>
    </xdr:to>
    <xdr:sp macro="" textlink="">
      <xdr:nvSpPr>
        <xdr:cNvPr id="773" name="フローチャート: 判断 772"/>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63500</xdr:rowOff>
    </xdr:from>
    <xdr:to xmlns:xdr="http://schemas.openxmlformats.org/drawingml/2006/spreadsheetDrawing">
      <xdr:col>81</xdr:col>
      <xdr:colOff>101600</xdr:colOff>
      <xdr:row>105</xdr:row>
      <xdr:rowOff>164465</xdr:rowOff>
    </xdr:to>
    <xdr:sp macro="" textlink="">
      <xdr:nvSpPr>
        <xdr:cNvPr id="774" name="フローチャート: 判断 773"/>
        <xdr:cNvSpPr/>
      </xdr:nvSpPr>
      <xdr:spPr>
        <a:xfrm>
          <a:off x="15430500" y="180657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43180</xdr:rowOff>
    </xdr:from>
    <xdr:to xmlns:xdr="http://schemas.openxmlformats.org/drawingml/2006/spreadsheetDrawing">
      <xdr:col>76</xdr:col>
      <xdr:colOff>165100</xdr:colOff>
      <xdr:row>105</xdr:row>
      <xdr:rowOff>144780</xdr:rowOff>
    </xdr:to>
    <xdr:sp macro="" textlink="">
      <xdr:nvSpPr>
        <xdr:cNvPr id="775" name="フローチャート: 判断 774"/>
        <xdr:cNvSpPr/>
      </xdr:nvSpPr>
      <xdr:spPr>
        <a:xfrm>
          <a:off x="14541500" y="1804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6350</xdr:rowOff>
    </xdr:from>
    <xdr:to xmlns:xdr="http://schemas.openxmlformats.org/drawingml/2006/spreadsheetDrawing">
      <xdr:col>72</xdr:col>
      <xdr:colOff>38100</xdr:colOff>
      <xdr:row>105</xdr:row>
      <xdr:rowOff>107315</xdr:rowOff>
    </xdr:to>
    <xdr:sp macro="" textlink="">
      <xdr:nvSpPr>
        <xdr:cNvPr id="776" name="フローチャート: 判断 775"/>
        <xdr:cNvSpPr/>
      </xdr:nvSpPr>
      <xdr:spPr>
        <a:xfrm>
          <a:off x="13652500" y="18008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25400</xdr:rowOff>
    </xdr:from>
    <xdr:to xmlns:xdr="http://schemas.openxmlformats.org/drawingml/2006/spreadsheetDrawing">
      <xdr:col>67</xdr:col>
      <xdr:colOff>101600</xdr:colOff>
      <xdr:row>105</xdr:row>
      <xdr:rowOff>127000</xdr:rowOff>
    </xdr:to>
    <xdr:sp macro="" textlink="">
      <xdr:nvSpPr>
        <xdr:cNvPr id="777" name="フローチャート: 判断 776"/>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8" name="テキスト ボックス 777"/>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9" name="テキスト ボックス 778"/>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80" name="テキスト ボックス 779"/>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81" name="テキスト ボックス 780"/>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82" name="テキスト ボックス 781"/>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41910</xdr:rowOff>
    </xdr:from>
    <xdr:to xmlns:xdr="http://schemas.openxmlformats.org/drawingml/2006/spreadsheetDrawing">
      <xdr:col>85</xdr:col>
      <xdr:colOff>177800</xdr:colOff>
      <xdr:row>106</xdr:row>
      <xdr:rowOff>143510</xdr:rowOff>
    </xdr:to>
    <xdr:sp macro="" textlink="">
      <xdr:nvSpPr>
        <xdr:cNvPr id="783" name="楕円 782"/>
        <xdr:cNvSpPr/>
      </xdr:nvSpPr>
      <xdr:spPr>
        <a:xfrm>
          <a:off x="16268700" y="1821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20320</xdr:rowOff>
    </xdr:from>
    <xdr:ext cx="405130" cy="257810"/>
    <xdr:sp macro="" textlink="">
      <xdr:nvSpPr>
        <xdr:cNvPr id="784" name="【公民館】&#10;有形固定資産減価償却率該当値テキスト"/>
        <xdr:cNvSpPr txBox="1"/>
      </xdr:nvSpPr>
      <xdr:spPr>
        <a:xfrm>
          <a:off x="16357600" y="181940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25400</xdr:rowOff>
    </xdr:from>
    <xdr:to xmlns:xdr="http://schemas.openxmlformats.org/drawingml/2006/spreadsheetDrawing">
      <xdr:col>81</xdr:col>
      <xdr:colOff>101600</xdr:colOff>
      <xdr:row>106</xdr:row>
      <xdr:rowOff>127000</xdr:rowOff>
    </xdr:to>
    <xdr:sp macro="" textlink="">
      <xdr:nvSpPr>
        <xdr:cNvPr id="785" name="楕円 784"/>
        <xdr:cNvSpPr/>
      </xdr:nvSpPr>
      <xdr:spPr>
        <a:xfrm>
          <a:off x="15430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76200</xdr:rowOff>
    </xdr:from>
    <xdr:to xmlns:xdr="http://schemas.openxmlformats.org/drawingml/2006/spreadsheetDrawing">
      <xdr:col>85</xdr:col>
      <xdr:colOff>127000</xdr:colOff>
      <xdr:row>106</xdr:row>
      <xdr:rowOff>92710</xdr:rowOff>
    </xdr:to>
    <xdr:cxnSp macro="">
      <xdr:nvCxnSpPr>
        <xdr:cNvPr id="786" name="直線コネクタ 785"/>
        <xdr:cNvCxnSpPr/>
      </xdr:nvCxnSpPr>
      <xdr:spPr>
        <a:xfrm>
          <a:off x="15481300" y="1824990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57785</xdr:rowOff>
    </xdr:from>
    <xdr:to xmlns:xdr="http://schemas.openxmlformats.org/drawingml/2006/spreadsheetDrawing">
      <xdr:col>76</xdr:col>
      <xdr:colOff>165100</xdr:colOff>
      <xdr:row>106</xdr:row>
      <xdr:rowOff>159385</xdr:rowOff>
    </xdr:to>
    <xdr:sp macro="" textlink="">
      <xdr:nvSpPr>
        <xdr:cNvPr id="787" name="楕円 786"/>
        <xdr:cNvSpPr/>
      </xdr:nvSpPr>
      <xdr:spPr>
        <a:xfrm>
          <a:off x="14541500" y="1823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76200</xdr:rowOff>
    </xdr:from>
    <xdr:to xmlns:xdr="http://schemas.openxmlformats.org/drawingml/2006/spreadsheetDrawing">
      <xdr:col>81</xdr:col>
      <xdr:colOff>50800</xdr:colOff>
      <xdr:row>106</xdr:row>
      <xdr:rowOff>109220</xdr:rowOff>
    </xdr:to>
    <xdr:cxnSp macro="">
      <xdr:nvCxnSpPr>
        <xdr:cNvPr id="788" name="直線コネクタ 787"/>
        <xdr:cNvCxnSpPr/>
      </xdr:nvCxnSpPr>
      <xdr:spPr>
        <a:xfrm flipV="1">
          <a:off x="14592300" y="1824990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30480</xdr:rowOff>
    </xdr:from>
    <xdr:to xmlns:xdr="http://schemas.openxmlformats.org/drawingml/2006/spreadsheetDrawing">
      <xdr:col>72</xdr:col>
      <xdr:colOff>38100</xdr:colOff>
      <xdr:row>106</xdr:row>
      <xdr:rowOff>132080</xdr:rowOff>
    </xdr:to>
    <xdr:sp macro="" textlink="">
      <xdr:nvSpPr>
        <xdr:cNvPr id="789" name="楕円 788"/>
        <xdr:cNvSpPr/>
      </xdr:nvSpPr>
      <xdr:spPr>
        <a:xfrm>
          <a:off x="13652500" y="1820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81280</xdr:rowOff>
    </xdr:from>
    <xdr:to xmlns:xdr="http://schemas.openxmlformats.org/drawingml/2006/spreadsheetDrawing">
      <xdr:col>76</xdr:col>
      <xdr:colOff>114300</xdr:colOff>
      <xdr:row>106</xdr:row>
      <xdr:rowOff>109220</xdr:rowOff>
    </xdr:to>
    <xdr:cxnSp macro="">
      <xdr:nvCxnSpPr>
        <xdr:cNvPr id="790" name="直線コネクタ 789"/>
        <xdr:cNvCxnSpPr/>
      </xdr:nvCxnSpPr>
      <xdr:spPr>
        <a:xfrm>
          <a:off x="13703300" y="1825498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635</xdr:rowOff>
    </xdr:from>
    <xdr:to xmlns:xdr="http://schemas.openxmlformats.org/drawingml/2006/spreadsheetDrawing">
      <xdr:col>67</xdr:col>
      <xdr:colOff>101600</xdr:colOff>
      <xdr:row>106</xdr:row>
      <xdr:rowOff>102235</xdr:rowOff>
    </xdr:to>
    <xdr:sp macro="" textlink="">
      <xdr:nvSpPr>
        <xdr:cNvPr id="791" name="楕円 790"/>
        <xdr:cNvSpPr/>
      </xdr:nvSpPr>
      <xdr:spPr>
        <a:xfrm>
          <a:off x="12763500" y="1817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52070</xdr:rowOff>
    </xdr:from>
    <xdr:to xmlns:xdr="http://schemas.openxmlformats.org/drawingml/2006/spreadsheetDrawing">
      <xdr:col>71</xdr:col>
      <xdr:colOff>177800</xdr:colOff>
      <xdr:row>106</xdr:row>
      <xdr:rowOff>81280</xdr:rowOff>
    </xdr:to>
    <xdr:cxnSp macro="">
      <xdr:nvCxnSpPr>
        <xdr:cNvPr id="792" name="直線コネクタ 791"/>
        <xdr:cNvCxnSpPr/>
      </xdr:nvCxnSpPr>
      <xdr:spPr>
        <a:xfrm>
          <a:off x="12814300" y="1822577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9525</xdr:rowOff>
    </xdr:from>
    <xdr:ext cx="405130" cy="257810"/>
    <xdr:sp macro="" textlink="">
      <xdr:nvSpPr>
        <xdr:cNvPr id="793" name="n_1aveValue【公民館】&#10;有形固定資産減価償却率"/>
        <xdr:cNvSpPr txBox="1"/>
      </xdr:nvSpPr>
      <xdr:spPr>
        <a:xfrm>
          <a:off x="15266035" y="178403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161290</xdr:rowOff>
    </xdr:from>
    <xdr:ext cx="403860" cy="259080"/>
    <xdr:sp macro="" textlink="">
      <xdr:nvSpPr>
        <xdr:cNvPr id="794" name="n_2aveValue【公民館】&#10;有形固定資産減価償却率"/>
        <xdr:cNvSpPr txBox="1"/>
      </xdr:nvSpPr>
      <xdr:spPr>
        <a:xfrm>
          <a:off x="14389735" y="178206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123825</xdr:rowOff>
    </xdr:from>
    <xdr:ext cx="403860" cy="257810"/>
    <xdr:sp macro="" textlink="">
      <xdr:nvSpPr>
        <xdr:cNvPr id="795" name="n_3aveValue【公民館】&#10;有形固定資産減価償却率"/>
        <xdr:cNvSpPr txBox="1"/>
      </xdr:nvSpPr>
      <xdr:spPr>
        <a:xfrm>
          <a:off x="13500735" y="177831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143510</xdr:rowOff>
    </xdr:from>
    <xdr:ext cx="403860" cy="257810"/>
    <xdr:sp macro="" textlink="">
      <xdr:nvSpPr>
        <xdr:cNvPr id="796" name="n_4aveValue【公民館】&#10;有形固定資産減価償却率"/>
        <xdr:cNvSpPr txBox="1"/>
      </xdr:nvSpPr>
      <xdr:spPr>
        <a:xfrm>
          <a:off x="12611735" y="178028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106</xdr:row>
      <xdr:rowOff>118110</xdr:rowOff>
    </xdr:from>
    <xdr:ext cx="405130" cy="259080"/>
    <xdr:sp macro="" textlink="">
      <xdr:nvSpPr>
        <xdr:cNvPr id="797" name="n_1mainValue【公民館】&#10;有形固定資産減価償却率"/>
        <xdr:cNvSpPr txBox="1"/>
      </xdr:nvSpPr>
      <xdr:spPr>
        <a:xfrm>
          <a:off x="15266035" y="182918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150495</xdr:rowOff>
    </xdr:from>
    <xdr:ext cx="403860" cy="259080"/>
    <xdr:sp macro="" textlink="">
      <xdr:nvSpPr>
        <xdr:cNvPr id="798" name="n_2mainValue【公民館】&#10;有形固定資産減価償却率"/>
        <xdr:cNvSpPr txBox="1"/>
      </xdr:nvSpPr>
      <xdr:spPr>
        <a:xfrm>
          <a:off x="14389735" y="183241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123190</xdr:rowOff>
    </xdr:from>
    <xdr:ext cx="403860" cy="257810"/>
    <xdr:sp macro="" textlink="">
      <xdr:nvSpPr>
        <xdr:cNvPr id="799" name="n_3mainValue【公民館】&#10;有形固定資産減価償却率"/>
        <xdr:cNvSpPr txBox="1"/>
      </xdr:nvSpPr>
      <xdr:spPr>
        <a:xfrm>
          <a:off x="13500735" y="182968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93345</xdr:rowOff>
    </xdr:from>
    <xdr:ext cx="403860" cy="259080"/>
    <xdr:sp macro="" textlink="">
      <xdr:nvSpPr>
        <xdr:cNvPr id="800" name="n_4mainValue【公民館】&#10;有形固定資産減価償却率"/>
        <xdr:cNvSpPr txBox="1"/>
      </xdr:nvSpPr>
      <xdr:spPr>
        <a:xfrm>
          <a:off x="12611735" y="182670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01" name="正方形/長方形 8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02" name="正方形/長方形 801"/>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03" name="正方形/長方形 802"/>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4" name="正方形/長方形 803"/>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5" name="正方形/長方形 804"/>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6" name="正方形/長方形 805"/>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7" name="正方形/長方形 806"/>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8" name="正方形/長方形 807"/>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809" name="テキスト ボックス 808"/>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10" name="直線コネクタ 809"/>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11" name="直線コネクタ 810"/>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6090" cy="259080"/>
    <xdr:sp macro="" textlink="">
      <xdr:nvSpPr>
        <xdr:cNvPr id="812" name="テキスト ボックス 811"/>
        <xdr:cNvSpPr txBox="1"/>
      </xdr:nvSpPr>
      <xdr:spPr>
        <a:xfrm>
          <a:off x="17820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13" name="直線コネクタ 812"/>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6090" cy="257810"/>
    <xdr:sp macro="" textlink="">
      <xdr:nvSpPr>
        <xdr:cNvPr id="814" name="テキスト ボックス 813"/>
        <xdr:cNvSpPr txBox="1"/>
      </xdr:nvSpPr>
      <xdr:spPr>
        <a:xfrm>
          <a:off x="17820640" y="1814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15" name="直線コネクタ 814"/>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6090" cy="259080"/>
    <xdr:sp macro="" textlink="">
      <xdr:nvSpPr>
        <xdr:cNvPr id="816" name="テキスト ボックス 815"/>
        <xdr:cNvSpPr txBox="1"/>
      </xdr:nvSpPr>
      <xdr:spPr>
        <a:xfrm>
          <a:off x="17820640" y="1776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17" name="直線コネクタ 816"/>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6090" cy="259080"/>
    <xdr:sp macro="" textlink="">
      <xdr:nvSpPr>
        <xdr:cNvPr id="818" name="テキスト ボックス 817"/>
        <xdr:cNvSpPr txBox="1"/>
      </xdr:nvSpPr>
      <xdr:spPr>
        <a:xfrm>
          <a:off x="17820640" y="1738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19" name="直線コネクタ 818"/>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6090" cy="257810"/>
    <xdr:sp macro="" textlink="">
      <xdr:nvSpPr>
        <xdr:cNvPr id="820" name="テキスト ボックス 819"/>
        <xdr:cNvSpPr txBox="1"/>
      </xdr:nvSpPr>
      <xdr:spPr>
        <a:xfrm>
          <a:off x="17820640" y="1700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21" name="直線コネクタ 820"/>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090" cy="259080"/>
    <xdr:sp macro="" textlink="">
      <xdr:nvSpPr>
        <xdr:cNvPr id="822" name="テキスト ボックス 821"/>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3"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104140</xdr:rowOff>
    </xdr:from>
    <xdr:to xmlns:xdr="http://schemas.openxmlformats.org/drawingml/2006/spreadsheetDrawing">
      <xdr:col>116</xdr:col>
      <xdr:colOff>62865</xdr:colOff>
      <xdr:row>108</xdr:row>
      <xdr:rowOff>142240</xdr:rowOff>
    </xdr:to>
    <xdr:cxnSp macro="">
      <xdr:nvCxnSpPr>
        <xdr:cNvPr id="824" name="直線コネクタ 823"/>
        <xdr:cNvCxnSpPr/>
      </xdr:nvCxnSpPr>
      <xdr:spPr>
        <a:xfrm flipV="1">
          <a:off x="22160865" y="17249140"/>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146050</xdr:rowOff>
    </xdr:from>
    <xdr:ext cx="469900" cy="257810"/>
    <xdr:sp macro="" textlink="">
      <xdr:nvSpPr>
        <xdr:cNvPr id="825" name="【公民館】&#10;一人当たり面積最小値テキスト"/>
        <xdr:cNvSpPr txBox="1"/>
      </xdr:nvSpPr>
      <xdr:spPr>
        <a:xfrm>
          <a:off x="22199600" y="186626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142240</xdr:rowOff>
    </xdr:from>
    <xdr:to xmlns:xdr="http://schemas.openxmlformats.org/drawingml/2006/spreadsheetDrawing">
      <xdr:col>116</xdr:col>
      <xdr:colOff>152400</xdr:colOff>
      <xdr:row>108</xdr:row>
      <xdr:rowOff>142240</xdr:rowOff>
    </xdr:to>
    <xdr:cxnSp macro="">
      <xdr:nvCxnSpPr>
        <xdr:cNvPr id="826" name="直線コネクタ 825"/>
        <xdr:cNvCxnSpPr/>
      </xdr:nvCxnSpPr>
      <xdr:spPr>
        <a:xfrm>
          <a:off x="22072600" y="1865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50800</xdr:rowOff>
    </xdr:from>
    <xdr:ext cx="469900" cy="259080"/>
    <xdr:sp macro="" textlink="">
      <xdr:nvSpPr>
        <xdr:cNvPr id="827" name="【公民館】&#10;一人当たり面積最大値テキスト"/>
        <xdr:cNvSpPr txBox="1"/>
      </xdr:nvSpPr>
      <xdr:spPr>
        <a:xfrm>
          <a:off x="22199600" y="17024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104140</xdr:rowOff>
    </xdr:from>
    <xdr:to xmlns:xdr="http://schemas.openxmlformats.org/drawingml/2006/spreadsheetDrawing">
      <xdr:col>116</xdr:col>
      <xdr:colOff>152400</xdr:colOff>
      <xdr:row>100</xdr:row>
      <xdr:rowOff>104140</xdr:rowOff>
    </xdr:to>
    <xdr:cxnSp macro="">
      <xdr:nvCxnSpPr>
        <xdr:cNvPr id="828" name="直線コネクタ 827"/>
        <xdr:cNvCxnSpPr/>
      </xdr:nvCxnSpPr>
      <xdr:spPr>
        <a:xfrm>
          <a:off x="22072600" y="1724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76200</xdr:rowOff>
    </xdr:from>
    <xdr:ext cx="469900" cy="257810"/>
    <xdr:sp macro="" textlink="">
      <xdr:nvSpPr>
        <xdr:cNvPr id="829" name="【公民館】&#10;一人当たり面積平均値テキスト"/>
        <xdr:cNvSpPr txBox="1"/>
      </xdr:nvSpPr>
      <xdr:spPr>
        <a:xfrm>
          <a:off x="22199600" y="1824990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97790</xdr:rowOff>
    </xdr:from>
    <xdr:to xmlns:xdr="http://schemas.openxmlformats.org/drawingml/2006/spreadsheetDrawing">
      <xdr:col>116</xdr:col>
      <xdr:colOff>114300</xdr:colOff>
      <xdr:row>107</xdr:row>
      <xdr:rowOff>27940</xdr:rowOff>
    </xdr:to>
    <xdr:sp macro="" textlink="">
      <xdr:nvSpPr>
        <xdr:cNvPr id="830" name="フローチャート: 判断 829"/>
        <xdr:cNvSpPr/>
      </xdr:nvSpPr>
      <xdr:spPr>
        <a:xfrm>
          <a:off x="22110700" y="1827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104140</xdr:rowOff>
    </xdr:from>
    <xdr:to xmlns:xdr="http://schemas.openxmlformats.org/drawingml/2006/spreadsheetDrawing">
      <xdr:col>112</xdr:col>
      <xdr:colOff>38100</xdr:colOff>
      <xdr:row>107</xdr:row>
      <xdr:rowOff>34290</xdr:rowOff>
    </xdr:to>
    <xdr:sp macro="" textlink="">
      <xdr:nvSpPr>
        <xdr:cNvPr id="831" name="フローチャート: 判断 830"/>
        <xdr:cNvSpPr/>
      </xdr:nvSpPr>
      <xdr:spPr>
        <a:xfrm>
          <a:off x="21272500" y="1827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111760</xdr:rowOff>
    </xdr:from>
    <xdr:to xmlns:xdr="http://schemas.openxmlformats.org/drawingml/2006/spreadsheetDrawing">
      <xdr:col>107</xdr:col>
      <xdr:colOff>101600</xdr:colOff>
      <xdr:row>107</xdr:row>
      <xdr:rowOff>41910</xdr:rowOff>
    </xdr:to>
    <xdr:sp macro="" textlink="">
      <xdr:nvSpPr>
        <xdr:cNvPr id="832" name="フローチャート: 判断 831"/>
        <xdr:cNvSpPr/>
      </xdr:nvSpPr>
      <xdr:spPr>
        <a:xfrm>
          <a:off x="20383500" y="1828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121920</xdr:rowOff>
    </xdr:from>
    <xdr:to xmlns:xdr="http://schemas.openxmlformats.org/drawingml/2006/spreadsheetDrawing">
      <xdr:col>102</xdr:col>
      <xdr:colOff>165100</xdr:colOff>
      <xdr:row>107</xdr:row>
      <xdr:rowOff>52070</xdr:rowOff>
    </xdr:to>
    <xdr:sp macro="" textlink="">
      <xdr:nvSpPr>
        <xdr:cNvPr id="833" name="フローチャート: 判断 832"/>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124460</xdr:rowOff>
    </xdr:from>
    <xdr:to xmlns:xdr="http://schemas.openxmlformats.org/drawingml/2006/spreadsheetDrawing">
      <xdr:col>98</xdr:col>
      <xdr:colOff>38100</xdr:colOff>
      <xdr:row>107</xdr:row>
      <xdr:rowOff>54610</xdr:rowOff>
    </xdr:to>
    <xdr:sp macro="" textlink="">
      <xdr:nvSpPr>
        <xdr:cNvPr id="834" name="フローチャート: 判断 833"/>
        <xdr:cNvSpPr/>
      </xdr:nvSpPr>
      <xdr:spPr>
        <a:xfrm>
          <a:off x="18605500" y="1829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35" name="テキスト ボックス 834"/>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36" name="テキスト ボックス 835"/>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37" name="テキスト ボックス 836"/>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8" name="テキスト ボックス 837"/>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9" name="テキスト ボックス 838"/>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100</xdr:row>
      <xdr:rowOff>53340</xdr:rowOff>
    </xdr:from>
    <xdr:to xmlns:xdr="http://schemas.openxmlformats.org/drawingml/2006/spreadsheetDrawing">
      <xdr:col>116</xdr:col>
      <xdr:colOff>114300</xdr:colOff>
      <xdr:row>100</xdr:row>
      <xdr:rowOff>154940</xdr:rowOff>
    </xdr:to>
    <xdr:sp macro="" textlink="">
      <xdr:nvSpPr>
        <xdr:cNvPr id="840" name="楕円 839"/>
        <xdr:cNvSpPr/>
      </xdr:nvSpPr>
      <xdr:spPr>
        <a:xfrm>
          <a:off x="22110700" y="1719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100</xdr:row>
      <xdr:rowOff>6350</xdr:rowOff>
    </xdr:from>
    <xdr:ext cx="469900" cy="257810"/>
    <xdr:sp macro="" textlink="">
      <xdr:nvSpPr>
        <xdr:cNvPr id="841" name="【公民館】&#10;一人当たり面積該当値テキスト"/>
        <xdr:cNvSpPr txBox="1"/>
      </xdr:nvSpPr>
      <xdr:spPr>
        <a:xfrm>
          <a:off x="22199600" y="171513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100</xdr:row>
      <xdr:rowOff>49530</xdr:rowOff>
    </xdr:from>
    <xdr:to xmlns:xdr="http://schemas.openxmlformats.org/drawingml/2006/spreadsheetDrawing">
      <xdr:col>112</xdr:col>
      <xdr:colOff>38100</xdr:colOff>
      <xdr:row>100</xdr:row>
      <xdr:rowOff>151130</xdr:rowOff>
    </xdr:to>
    <xdr:sp macro="" textlink="">
      <xdr:nvSpPr>
        <xdr:cNvPr id="842" name="楕円 841"/>
        <xdr:cNvSpPr/>
      </xdr:nvSpPr>
      <xdr:spPr>
        <a:xfrm>
          <a:off x="21272500" y="1719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100</xdr:row>
      <xdr:rowOff>100330</xdr:rowOff>
    </xdr:from>
    <xdr:to xmlns:xdr="http://schemas.openxmlformats.org/drawingml/2006/spreadsheetDrawing">
      <xdr:col>116</xdr:col>
      <xdr:colOff>63500</xdr:colOff>
      <xdr:row>100</xdr:row>
      <xdr:rowOff>104140</xdr:rowOff>
    </xdr:to>
    <xdr:cxnSp macro="">
      <xdr:nvCxnSpPr>
        <xdr:cNvPr id="843" name="直線コネクタ 842"/>
        <xdr:cNvCxnSpPr/>
      </xdr:nvCxnSpPr>
      <xdr:spPr>
        <a:xfrm>
          <a:off x="21323300" y="1724533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100</xdr:row>
      <xdr:rowOff>49530</xdr:rowOff>
    </xdr:from>
    <xdr:to xmlns:xdr="http://schemas.openxmlformats.org/drawingml/2006/spreadsheetDrawing">
      <xdr:col>107</xdr:col>
      <xdr:colOff>101600</xdr:colOff>
      <xdr:row>100</xdr:row>
      <xdr:rowOff>151130</xdr:rowOff>
    </xdr:to>
    <xdr:sp macro="" textlink="">
      <xdr:nvSpPr>
        <xdr:cNvPr id="844" name="楕円 843"/>
        <xdr:cNvSpPr/>
      </xdr:nvSpPr>
      <xdr:spPr>
        <a:xfrm>
          <a:off x="20383500" y="1719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100</xdr:row>
      <xdr:rowOff>100330</xdr:rowOff>
    </xdr:from>
    <xdr:to xmlns:xdr="http://schemas.openxmlformats.org/drawingml/2006/spreadsheetDrawing">
      <xdr:col>111</xdr:col>
      <xdr:colOff>177800</xdr:colOff>
      <xdr:row>100</xdr:row>
      <xdr:rowOff>100330</xdr:rowOff>
    </xdr:to>
    <xdr:cxnSp macro="">
      <xdr:nvCxnSpPr>
        <xdr:cNvPr id="845" name="直線コネクタ 844"/>
        <xdr:cNvCxnSpPr/>
      </xdr:nvCxnSpPr>
      <xdr:spPr>
        <a:xfrm>
          <a:off x="20434300" y="172453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100</xdr:row>
      <xdr:rowOff>53340</xdr:rowOff>
    </xdr:from>
    <xdr:to xmlns:xdr="http://schemas.openxmlformats.org/drawingml/2006/spreadsheetDrawing">
      <xdr:col>102</xdr:col>
      <xdr:colOff>165100</xdr:colOff>
      <xdr:row>100</xdr:row>
      <xdr:rowOff>154940</xdr:rowOff>
    </xdr:to>
    <xdr:sp macro="" textlink="">
      <xdr:nvSpPr>
        <xdr:cNvPr id="846" name="楕円 845"/>
        <xdr:cNvSpPr/>
      </xdr:nvSpPr>
      <xdr:spPr>
        <a:xfrm>
          <a:off x="19494500" y="1719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100</xdr:row>
      <xdr:rowOff>100330</xdr:rowOff>
    </xdr:from>
    <xdr:to xmlns:xdr="http://schemas.openxmlformats.org/drawingml/2006/spreadsheetDrawing">
      <xdr:col>107</xdr:col>
      <xdr:colOff>50800</xdr:colOff>
      <xdr:row>100</xdr:row>
      <xdr:rowOff>104140</xdr:rowOff>
    </xdr:to>
    <xdr:cxnSp macro="">
      <xdr:nvCxnSpPr>
        <xdr:cNvPr id="847" name="直線コネクタ 846"/>
        <xdr:cNvCxnSpPr/>
      </xdr:nvCxnSpPr>
      <xdr:spPr>
        <a:xfrm flipV="1">
          <a:off x="19545300" y="172453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100</xdr:row>
      <xdr:rowOff>49530</xdr:rowOff>
    </xdr:from>
    <xdr:to xmlns:xdr="http://schemas.openxmlformats.org/drawingml/2006/spreadsheetDrawing">
      <xdr:col>98</xdr:col>
      <xdr:colOff>38100</xdr:colOff>
      <xdr:row>100</xdr:row>
      <xdr:rowOff>151130</xdr:rowOff>
    </xdr:to>
    <xdr:sp macro="" textlink="">
      <xdr:nvSpPr>
        <xdr:cNvPr id="848" name="楕円 847"/>
        <xdr:cNvSpPr/>
      </xdr:nvSpPr>
      <xdr:spPr>
        <a:xfrm>
          <a:off x="18605500" y="1719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100</xdr:row>
      <xdr:rowOff>100330</xdr:rowOff>
    </xdr:from>
    <xdr:to xmlns:xdr="http://schemas.openxmlformats.org/drawingml/2006/spreadsheetDrawing">
      <xdr:col>102</xdr:col>
      <xdr:colOff>114300</xdr:colOff>
      <xdr:row>100</xdr:row>
      <xdr:rowOff>104140</xdr:rowOff>
    </xdr:to>
    <xdr:cxnSp macro="">
      <xdr:nvCxnSpPr>
        <xdr:cNvPr id="849" name="直線コネクタ 848"/>
        <xdr:cNvCxnSpPr/>
      </xdr:nvCxnSpPr>
      <xdr:spPr>
        <a:xfrm>
          <a:off x="18656300" y="172453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107</xdr:row>
      <xdr:rowOff>25400</xdr:rowOff>
    </xdr:from>
    <xdr:ext cx="469900" cy="259080"/>
    <xdr:sp macro="" textlink="">
      <xdr:nvSpPr>
        <xdr:cNvPr id="850" name="n_1aveValue【公民館】&#10;一人当たり面積"/>
        <xdr:cNvSpPr txBox="1"/>
      </xdr:nvSpPr>
      <xdr:spPr>
        <a:xfrm>
          <a:off x="21075650" y="18370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33020</xdr:rowOff>
    </xdr:from>
    <xdr:ext cx="468630" cy="259080"/>
    <xdr:sp macro="" textlink="">
      <xdr:nvSpPr>
        <xdr:cNvPr id="851" name="n_2aveValue【公民館】&#10;一人当たり面積"/>
        <xdr:cNvSpPr txBox="1"/>
      </xdr:nvSpPr>
      <xdr:spPr>
        <a:xfrm>
          <a:off x="20199350" y="183781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43180</xdr:rowOff>
    </xdr:from>
    <xdr:ext cx="468630" cy="257810"/>
    <xdr:sp macro="" textlink="">
      <xdr:nvSpPr>
        <xdr:cNvPr id="852" name="n_3aveValue【公民館】&#10;一人当たり面積"/>
        <xdr:cNvSpPr txBox="1"/>
      </xdr:nvSpPr>
      <xdr:spPr>
        <a:xfrm>
          <a:off x="19310350" y="183883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45720</xdr:rowOff>
    </xdr:from>
    <xdr:ext cx="468630" cy="259080"/>
    <xdr:sp macro="" textlink="">
      <xdr:nvSpPr>
        <xdr:cNvPr id="853" name="n_4aveValue【公民館】&#10;一人当たり面積"/>
        <xdr:cNvSpPr txBox="1"/>
      </xdr:nvSpPr>
      <xdr:spPr>
        <a:xfrm>
          <a:off x="18421350" y="183908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98</xdr:row>
      <xdr:rowOff>167640</xdr:rowOff>
    </xdr:from>
    <xdr:ext cx="469900" cy="257810"/>
    <xdr:sp macro="" textlink="">
      <xdr:nvSpPr>
        <xdr:cNvPr id="854" name="n_1mainValue【公民館】&#10;一人当たり面積"/>
        <xdr:cNvSpPr txBox="1"/>
      </xdr:nvSpPr>
      <xdr:spPr>
        <a:xfrm>
          <a:off x="21075650" y="169697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98</xdr:row>
      <xdr:rowOff>167640</xdr:rowOff>
    </xdr:from>
    <xdr:ext cx="468630" cy="257810"/>
    <xdr:sp macro="" textlink="">
      <xdr:nvSpPr>
        <xdr:cNvPr id="855" name="n_2mainValue【公民館】&#10;一人当たり面積"/>
        <xdr:cNvSpPr txBox="1"/>
      </xdr:nvSpPr>
      <xdr:spPr>
        <a:xfrm>
          <a:off x="20199350" y="169697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99</xdr:row>
      <xdr:rowOff>0</xdr:rowOff>
    </xdr:from>
    <xdr:ext cx="468630" cy="259080"/>
    <xdr:sp macro="" textlink="">
      <xdr:nvSpPr>
        <xdr:cNvPr id="856" name="n_3mainValue【公民館】&#10;一人当たり面積"/>
        <xdr:cNvSpPr txBox="1"/>
      </xdr:nvSpPr>
      <xdr:spPr>
        <a:xfrm>
          <a:off x="19310350" y="169735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98</xdr:row>
      <xdr:rowOff>167640</xdr:rowOff>
    </xdr:from>
    <xdr:ext cx="468630" cy="257810"/>
    <xdr:sp macro="" textlink="">
      <xdr:nvSpPr>
        <xdr:cNvPr id="857" name="n_4mainValue【公民館】&#10;一人当たり面積"/>
        <xdr:cNvSpPr txBox="1"/>
      </xdr:nvSpPr>
      <xdr:spPr>
        <a:xfrm>
          <a:off x="18421350" y="169697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8" name="正方形/長方形 8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9" name="正方形/長方形 858"/>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60" name="テキスト ボックス 859"/>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有形固定資産減価償却率は、公民館を除く数値のある全ての施設類型で類似団体平均を下回っている。特に児童館13.1％、認定こども園・幼稚園・保育所29.7％は平均との差が大きい。学校施設は前年度48.0％から43.5％へ低下し、一人当たり面積は1.947㎡から2.007㎡へ増加しており、資産構成に変化がみられる。一方、公民館は72.0％と平均64.0％を上回り、一人当たり面積も1.118㎡と平均0.273㎡の約4.1倍であるため、施設規模に応じた維持管理・更新負担への対応が課題となる。公営住宅も42.4％であった令和２年度から51.5％まで上昇しており、計画的な修繕が必要となる。道路及び橋りょう・トンネルは、点検結果に基づく予防保全により長寿命化を図る。今後は、各施設の利用状況や劣化状況を踏まえ、公民館を中心に修繕・更新の優先順位と施設規模の適正化を検討し、保育・教育機能の確保と維持管理費の抑制の両立を図る。</a:t>
          </a:r>
          <a:endParaRPr kumimoji="1" lang="ja-JP" altLang="en-US" sz="1300">
            <a:latin typeface="ＭＳ Ｐゴシック"/>
            <a:ea typeface="ＭＳ Ｐゴシック"/>
          </a:endParaRPr>
        </a:p>
        <a:p>
          <a:r>
            <a:rPr kumimoji="1" lang="ja-JP" altLang="en-US" sz="1300">
              <a:latin typeface="ＭＳ Ｐゴシック"/>
              <a:ea typeface="ＭＳ Ｐゴシック"/>
            </a:rPr>
            <a:t>現行の中期財政計画に沿って、施設ごとの維持管理費や減価償却費等を含む総費用を把握し、利用状況と併せて施設の在り方を検証する。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沖縄県金武町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11,481
11,264
37.93
11,987,287
11,738,770
144,553
4,116,194
3,728,717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810"/>
    <xdr:sp macro="" textlink="">
      <xdr:nvSpPr>
        <xdr:cNvPr id="32" name="テキスト ボックス 31"/>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5425"/>
    <xdr:sp macro="" textlink="">
      <xdr:nvSpPr>
        <xdr:cNvPr id="41" name="テキスト ボックス 40"/>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090" cy="259080"/>
    <xdr:sp macro="" textlink="">
      <xdr:nvSpPr>
        <xdr:cNvPr id="43" name="テキスト ボックス 42"/>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6090" cy="257810"/>
    <xdr:sp macro="" textlink="">
      <xdr:nvSpPr>
        <xdr:cNvPr id="45" name="テキスト ボックス 44"/>
        <xdr:cNvSpPr txBox="1"/>
      </xdr:nvSpPr>
      <xdr:spPr>
        <a:xfrm>
          <a:off x="294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7810"/>
    <xdr:sp macro="" textlink="">
      <xdr:nvSpPr>
        <xdr:cNvPr id="49" name="テキスト ボックス 48"/>
        <xdr:cNvSpPr txBox="1"/>
      </xdr:nvSpPr>
      <xdr:spPr>
        <a:xfrm>
          <a:off x="358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7820" cy="257810"/>
    <xdr:sp macro="" textlink="">
      <xdr:nvSpPr>
        <xdr:cNvPr id="55" name="テキスト ボックス 54"/>
        <xdr:cNvSpPr txBox="1"/>
      </xdr:nvSpPr>
      <xdr:spPr>
        <a:xfrm>
          <a:off x="422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2540</xdr:rowOff>
    </xdr:from>
    <xdr:to xmlns:xdr="http://schemas.openxmlformats.org/drawingml/2006/spreadsheetDrawing">
      <xdr:col>24</xdr:col>
      <xdr:colOff>62865</xdr:colOff>
      <xdr:row>42</xdr:row>
      <xdr:rowOff>55245</xdr:rowOff>
    </xdr:to>
    <xdr:cxnSp macro="">
      <xdr:nvCxnSpPr>
        <xdr:cNvPr id="58" name="直線コネクタ 57"/>
        <xdr:cNvCxnSpPr/>
      </xdr:nvCxnSpPr>
      <xdr:spPr>
        <a:xfrm flipV="1">
          <a:off x="4634865" y="5660390"/>
          <a:ext cx="0"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59055</xdr:rowOff>
    </xdr:from>
    <xdr:ext cx="405130" cy="259080"/>
    <xdr:sp macro="" textlink="">
      <xdr:nvSpPr>
        <xdr:cNvPr id="59" name="【図書館】&#10;有形固定資産減価償却率最小値テキスト"/>
        <xdr:cNvSpPr txBox="1"/>
      </xdr:nvSpPr>
      <xdr:spPr>
        <a:xfrm>
          <a:off x="4673600" y="72599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55245</xdr:rowOff>
    </xdr:from>
    <xdr:to xmlns:xdr="http://schemas.openxmlformats.org/drawingml/2006/spreadsheetDrawing">
      <xdr:col>24</xdr:col>
      <xdr:colOff>152400</xdr:colOff>
      <xdr:row>42</xdr:row>
      <xdr:rowOff>55245</xdr:rowOff>
    </xdr:to>
    <xdr:cxnSp macro="">
      <xdr:nvCxnSpPr>
        <xdr:cNvPr id="60" name="直線コネクタ 59"/>
        <xdr:cNvCxnSpPr/>
      </xdr:nvCxnSpPr>
      <xdr:spPr>
        <a:xfrm>
          <a:off x="4546600" y="7256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120650</xdr:rowOff>
    </xdr:from>
    <xdr:ext cx="340360" cy="257810"/>
    <xdr:sp macro="" textlink="">
      <xdr:nvSpPr>
        <xdr:cNvPr id="61" name="【図書館】&#10;有形固定資産減価償却率最大値テキスト"/>
        <xdr:cNvSpPr txBox="1"/>
      </xdr:nvSpPr>
      <xdr:spPr>
        <a:xfrm>
          <a:off x="4673600" y="543560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2540</xdr:rowOff>
    </xdr:from>
    <xdr:to xmlns:xdr="http://schemas.openxmlformats.org/drawingml/2006/spreadsheetDrawing">
      <xdr:col>24</xdr:col>
      <xdr:colOff>152400</xdr:colOff>
      <xdr:row>33</xdr:row>
      <xdr:rowOff>2540</xdr:rowOff>
    </xdr:to>
    <xdr:cxnSp macro="">
      <xdr:nvCxnSpPr>
        <xdr:cNvPr id="62" name="直線コネクタ 61"/>
        <xdr:cNvCxnSpPr/>
      </xdr:nvCxnSpPr>
      <xdr:spPr>
        <a:xfrm>
          <a:off x="4546600" y="566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50165</xdr:rowOff>
    </xdr:from>
    <xdr:ext cx="405130" cy="259080"/>
    <xdr:sp macro="" textlink="">
      <xdr:nvSpPr>
        <xdr:cNvPr id="63" name="【図書館】&#10;有形固定資産減価償却率平均値テキスト"/>
        <xdr:cNvSpPr txBox="1"/>
      </xdr:nvSpPr>
      <xdr:spPr>
        <a:xfrm>
          <a:off x="4673600" y="62223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27305</xdr:rowOff>
    </xdr:from>
    <xdr:to xmlns:xdr="http://schemas.openxmlformats.org/drawingml/2006/spreadsheetDrawing">
      <xdr:col>24</xdr:col>
      <xdr:colOff>114300</xdr:colOff>
      <xdr:row>37</xdr:row>
      <xdr:rowOff>128905</xdr:rowOff>
    </xdr:to>
    <xdr:sp macro="" textlink="">
      <xdr:nvSpPr>
        <xdr:cNvPr id="64" name="フローチャート: 判断 63"/>
        <xdr:cNvSpPr/>
      </xdr:nvSpPr>
      <xdr:spPr>
        <a:xfrm>
          <a:off x="4584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66040</xdr:rowOff>
    </xdr:from>
    <xdr:to xmlns:xdr="http://schemas.openxmlformats.org/drawingml/2006/spreadsheetDrawing">
      <xdr:col>20</xdr:col>
      <xdr:colOff>38100</xdr:colOff>
      <xdr:row>37</xdr:row>
      <xdr:rowOff>167640</xdr:rowOff>
    </xdr:to>
    <xdr:sp macro="" textlink="">
      <xdr:nvSpPr>
        <xdr:cNvPr id="65" name="フローチャート: 判断 64"/>
        <xdr:cNvSpPr/>
      </xdr:nvSpPr>
      <xdr:spPr>
        <a:xfrm>
          <a:off x="3746500" y="640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19050</xdr:rowOff>
    </xdr:from>
    <xdr:to xmlns:xdr="http://schemas.openxmlformats.org/drawingml/2006/spreadsheetDrawing">
      <xdr:col>15</xdr:col>
      <xdr:colOff>101600</xdr:colOff>
      <xdr:row>37</xdr:row>
      <xdr:rowOff>120650</xdr:rowOff>
    </xdr:to>
    <xdr:sp macro="" textlink="">
      <xdr:nvSpPr>
        <xdr:cNvPr id="66" name="フローチャート: 判断 65"/>
        <xdr:cNvSpPr/>
      </xdr:nvSpPr>
      <xdr:spPr>
        <a:xfrm>
          <a:off x="2857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8890</xdr:rowOff>
    </xdr:from>
    <xdr:to xmlns:xdr="http://schemas.openxmlformats.org/drawingml/2006/spreadsheetDrawing">
      <xdr:col>10</xdr:col>
      <xdr:colOff>165100</xdr:colOff>
      <xdr:row>37</xdr:row>
      <xdr:rowOff>110490</xdr:rowOff>
    </xdr:to>
    <xdr:sp macro="" textlink="">
      <xdr:nvSpPr>
        <xdr:cNvPr id="67" name="フローチャート: 判断 66"/>
        <xdr:cNvSpPr/>
      </xdr:nvSpPr>
      <xdr:spPr>
        <a:xfrm>
          <a:off x="1968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7620</xdr:rowOff>
    </xdr:from>
    <xdr:to xmlns:xdr="http://schemas.openxmlformats.org/drawingml/2006/spreadsheetDrawing">
      <xdr:col>6</xdr:col>
      <xdr:colOff>38100</xdr:colOff>
      <xdr:row>37</xdr:row>
      <xdr:rowOff>109220</xdr:rowOff>
    </xdr:to>
    <xdr:sp macro="" textlink="">
      <xdr:nvSpPr>
        <xdr:cNvPr id="68" name="フローチャート: 判断 67"/>
        <xdr:cNvSpPr/>
      </xdr:nvSpPr>
      <xdr:spPr>
        <a:xfrm>
          <a:off x="1079500" y="63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82550</xdr:rowOff>
    </xdr:from>
    <xdr:to xmlns:xdr="http://schemas.openxmlformats.org/drawingml/2006/spreadsheetDrawing">
      <xdr:col>24</xdr:col>
      <xdr:colOff>114300</xdr:colOff>
      <xdr:row>38</xdr:row>
      <xdr:rowOff>12700</xdr:rowOff>
    </xdr:to>
    <xdr:sp macro="" textlink="">
      <xdr:nvSpPr>
        <xdr:cNvPr id="74" name="楕円 73"/>
        <xdr:cNvSpPr/>
      </xdr:nvSpPr>
      <xdr:spPr>
        <a:xfrm>
          <a:off x="4584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60960</xdr:rowOff>
    </xdr:from>
    <xdr:ext cx="405130" cy="259080"/>
    <xdr:sp macro="" textlink="">
      <xdr:nvSpPr>
        <xdr:cNvPr id="75" name="【図書館】&#10;有形固定資産減価償却率該当値テキスト"/>
        <xdr:cNvSpPr txBox="1"/>
      </xdr:nvSpPr>
      <xdr:spPr>
        <a:xfrm>
          <a:off x="4673600" y="6404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50165</xdr:rowOff>
    </xdr:from>
    <xdr:to xmlns:xdr="http://schemas.openxmlformats.org/drawingml/2006/spreadsheetDrawing">
      <xdr:col>20</xdr:col>
      <xdr:colOff>38100</xdr:colOff>
      <xdr:row>37</xdr:row>
      <xdr:rowOff>151765</xdr:rowOff>
    </xdr:to>
    <xdr:sp macro="" textlink="">
      <xdr:nvSpPr>
        <xdr:cNvPr id="76" name="楕円 75"/>
        <xdr:cNvSpPr/>
      </xdr:nvSpPr>
      <xdr:spPr>
        <a:xfrm>
          <a:off x="37465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100965</xdr:rowOff>
    </xdr:from>
    <xdr:to xmlns:xdr="http://schemas.openxmlformats.org/drawingml/2006/spreadsheetDrawing">
      <xdr:col>24</xdr:col>
      <xdr:colOff>63500</xdr:colOff>
      <xdr:row>37</xdr:row>
      <xdr:rowOff>133350</xdr:rowOff>
    </xdr:to>
    <xdr:cxnSp macro="">
      <xdr:nvCxnSpPr>
        <xdr:cNvPr id="77" name="直線コネクタ 76"/>
        <xdr:cNvCxnSpPr/>
      </xdr:nvCxnSpPr>
      <xdr:spPr>
        <a:xfrm>
          <a:off x="3797300" y="644461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17780</xdr:rowOff>
    </xdr:from>
    <xdr:to xmlns:xdr="http://schemas.openxmlformats.org/drawingml/2006/spreadsheetDrawing">
      <xdr:col>15</xdr:col>
      <xdr:colOff>101600</xdr:colOff>
      <xdr:row>37</xdr:row>
      <xdr:rowOff>118745</xdr:rowOff>
    </xdr:to>
    <xdr:sp macro="" textlink="">
      <xdr:nvSpPr>
        <xdr:cNvPr id="78" name="楕円 77"/>
        <xdr:cNvSpPr/>
      </xdr:nvSpPr>
      <xdr:spPr>
        <a:xfrm>
          <a:off x="2857500" y="6361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67945</xdr:rowOff>
    </xdr:from>
    <xdr:to xmlns:xdr="http://schemas.openxmlformats.org/drawingml/2006/spreadsheetDrawing">
      <xdr:col>19</xdr:col>
      <xdr:colOff>177800</xdr:colOff>
      <xdr:row>37</xdr:row>
      <xdr:rowOff>100965</xdr:rowOff>
    </xdr:to>
    <xdr:cxnSp macro="">
      <xdr:nvCxnSpPr>
        <xdr:cNvPr id="79" name="直線コネクタ 78"/>
        <xdr:cNvCxnSpPr/>
      </xdr:nvCxnSpPr>
      <xdr:spPr>
        <a:xfrm>
          <a:off x="2908300" y="641159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156210</xdr:rowOff>
    </xdr:from>
    <xdr:to xmlns:xdr="http://schemas.openxmlformats.org/drawingml/2006/spreadsheetDrawing">
      <xdr:col>10</xdr:col>
      <xdr:colOff>165100</xdr:colOff>
      <xdr:row>37</xdr:row>
      <xdr:rowOff>86360</xdr:rowOff>
    </xdr:to>
    <xdr:sp macro="" textlink="">
      <xdr:nvSpPr>
        <xdr:cNvPr id="80" name="楕円 79"/>
        <xdr:cNvSpPr/>
      </xdr:nvSpPr>
      <xdr:spPr>
        <a:xfrm>
          <a:off x="1968500" y="632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35560</xdr:rowOff>
    </xdr:from>
    <xdr:to xmlns:xdr="http://schemas.openxmlformats.org/drawingml/2006/spreadsheetDrawing">
      <xdr:col>15</xdr:col>
      <xdr:colOff>50800</xdr:colOff>
      <xdr:row>37</xdr:row>
      <xdr:rowOff>67945</xdr:rowOff>
    </xdr:to>
    <xdr:cxnSp macro="">
      <xdr:nvCxnSpPr>
        <xdr:cNvPr id="81" name="直線コネクタ 80"/>
        <xdr:cNvCxnSpPr/>
      </xdr:nvCxnSpPr>
      <xdr:spPr>
        <a:xfrm>
          <a:off x="2019300" y="637921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123190</xdr:rowOff>
    </xdr:from>
    <xdr:to xmlns:xdr="http://schemas.openxmlformats.org/drawingml/2006/spreadsheetDrawing">
      <xdr:col>6</xdr:col>
      <xdr:colOff>38100</xdr:colOff>
      <xdr:row>37</xdr:row>
      <xdr:rowOff>53340</xdr:rowOff>
    </xdr:to>
    <xdr:sp macro="" textlink="">
      <xdr:nvSpPr>
        <xdr:cNvPr id="82" name="楕円 81"/>
        <xdr:cNvSpPr/>
      </xdr:nvSpPr>
      <xdr:spPr>
        <a:xfrm>
          <a:off x="1079500" y="629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2540</xdr:rowOff>
    </xdr:from>
    <xdr:to xmlns:xdr="http://schemas.openxmlformats.org/drawingml/2006/spreadsheetDrawing">
      <xdr:col>10</xdr:col>
      <xdr:colOff>114300</xdr:colOff>
      <xdr:row>37</xdr:row>
      <xdr:rowOff>35560</xdr:rowOff>
    </xdr:to>
    <xdr:cxnSp macro="">
      <xdr:nvCxnSpPr>
        <xdr:cNvPr id="83" name="直線コネクタ 82"/>
        <xdr:cNvCxnSpPr/>
      </xdr:nvCxnSpPr>
      <xdr:spPr>
        <a:xfrm>
          <a:off x="1130300" y="63461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158750</xdr:rowOff>
    </xdr:from>
    <xdr:ext cx="405130" cy="259080"/>
    <xdr:sp macro="" textlink="">
      <xdr:nvSpPr>
        <xdr:cNvPr id="84" name="n_1aveValue【図書館】&#10;有形固定資産減価償却率"/>
        <xdr:cNvSpPr txBox="1"/>
      </xdr:nvSpPr>
      <xdr:spPr>
        <a:xfrm>
          <a:off x="3582035" y="6502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111760</xdr:rowOff>
    </xdr:from>
    <xdr:ext cx="403860" cy="257810"/>
    <xdr:sp macro="" textlink="">
      <xdr:nvSpPr>
        <xdr:cNvPr id="85" name="n_2aveValue【図書館】&#10;有形固定資産減価償却率"/>
        <xdr:cNvSpPr txBox="1"/>
      </xdr:nvSpPr>
      <xdr:spPr>
        <a:xfrm>
          <a:off x="2705735" y="64554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101600</xdr:rowOff>
    </xdr:from>
    <xdr:ext cx="403860" cy="259080"/>
    <xdr:sp macro="" textlink="">
      <xdr:nvSpPr>
        <xdr:cNvPr id="86" name="n_3aveValue【図書館】&#10;有形固定資産減価償却率"/>
        <xdr:cNvSpPr txBox="1"/>
      </xdr:nvSpPr>
      <xdr:spPr>
        <a:xfrm>
          <a:off x="1816735" y="64452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100330</xdr:rowOff>
    </xdr:from>
    <xdr:ext cx="403860" cy="257810"/>
    <xdr:sp macro="" textlink="">
      <xdr:nvSpPr>
        <xdr:cNvPr id="87" name="n_4aveValue【図書館】&#10;有形固定資産減価償却率"/>
        <xdr:cNvSpPr txBox="1"/>
      </xdr:nvSpPr>
      <xdr:spPr>
        <a:xfrm>
          <a:off x="927735" y="64439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168275</xdr:rowOff>
    </xdr:from>
    <xdr:ext cx="405130" cy="257810"/>
    <xdr:sp macro="" textlink="">
      <xdr:nvSpPr>
        <xdr:cNvPr id="88" name="n_1mainValue【図書館】&#10;有形固定資産減価償却率"/>
        <xdr:cNvSpPr txBox="1"/>
      </xdr:nvSpPr>
      <xdr:spPr>
        <a:xfrm>
          <a:off x="3582035" y="61690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135255</xdr:rowOff>
    </xdr:from>
    <xdr:ext cx="403860" cy="257810"/>
    <xdr:sp macro="" textlink="">
      <xdr:nvSpPr>
        <xdr:cNvPr id="89" name="n_2mainValue【図書館】&#10;有形固定資産減価償却率"/>
        <xdr:cNvSpPr txBox="1"/>
      </xdr:nvSpPr>
      <xdr:spPr>
        <a:xfrm>
          <a:off x="2705735" y="61360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102870</xdr:rowOff>
    </xdr:from>
    <xdr:ext cx="403860" cy="259080"/>
    <xdr:sp macro="" textlink="">
      <xdr:nvSpPr>
        <xdr:cNvPr id="90" name="n_3mainValue【図書館】&#10;有形固定資産減価償却率"/>
        <xdr:cNvSpPr txBox="1"/>
      </xdr:nvSpPr>
      <xdr:spPr>
        <a:xfrm>
          <a:off x="1816735" y="61036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69850</xdr:rowOff>
    </xdr:from>
    <xdr:ext cx="403860" cy="259080"/>
    <xdr:sp macro="" textlink="">
      <xdr:nvSpPr>
        <xdr:cNvPr id="91" name="n_4mainValue【図書館】&#10;有形固定資産減価償却率"/>
        <xdr:cNvSpPr txBox="1"/>
      </xdr:nvSpPr>
      <xdr:spPr>
        <a:xfrm>
          <a:off x="927735" y="60706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8615" cy="225425"/>
    <xdr:sp macro="" textlink="">
      <xdr:nvSpPr>
        <xdr:cNvPr id="100" name="テキスト ボックス 99"/>
        <xdr:cNvSpPr txBox="1"/>
      </xdr:nvSpPr>
      <xdr:spPr>
        <a:xfrm>
          <a:off x="6565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92710</xdr:rowOff>
    </xdr:from>
    <xdr:to xmlns:xdr="http://schemas.openxmlformats.org/drawingml/2006/spreadsheetDrawing">
      <xdr:col>59</xdr:col>
      <xdr:colOff>50800</xdr:colOff>
      <xdr:row>42</xdr:row>
      <xdr:rowOff>92710</xdr:rowOff>
    </xdr:to>
    <xdr:cxnSp macro="">
      <xdr:nvCxnSpPr>
        <xdr:cNvPr id="102" name="直線コネクタ 101"/>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121920</xdr:rowOff>
    </xdr:from>
    <xdr:ext cx="466090" cy="257810"/>
    <xdr:sp macro="" textlink="">
      <xdr:nvSpPr>
        <xdr:cNvPr id="103" name="テキスト ボックス 102"/>
        <xdr:cNvSpPr txBox="1"/>
      </xdr:nvSpPr>
      <xdr:spPr>
        <a:xfrm>
          <a:off x="6136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109220</xdr:rowOff>
    </xdr:from>
    <xdr:to xmlns:xdr="http://schemas.openxmlformats.org/drawingml/2006/spreadsheetDrawing">
      <xdr:col>59</xdr:col>
      <xdr:colOff>50800</xdr:colOff>
      <xdr:row>40</xdr:row>
      <xdr:rowOff>109220</xdr:rowOff>
    </xdr:to>
    <xdr:cxnSp macro="">
      <xdr:nvCxnSpPr>
        <xdr:cNvPr id="104" name="直線コネクタ 103"/>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137795</xdr:rowOff>
    </xdr:from>
    <xdr:ext cx="466090" cy="259080"/>
    <xdr:sp macro="" textlink="">
      <xdr:nvSpPr>
        <xdr:cNvPr id="105" name="テキスト ボックス 104"/>
        <xdr:cNvSpPr txBox="1"/>
      </xdr:nvSpPr>
      <xdr:spPr>
        <a:xfrm>
          <a:off x="6136640" y="682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125095</xdr:rowOff>
    </xdr:from>
    <xdr:to xmlns:xdr="http://schemas.openxmlformats.org/drawingml/2006/spreadsheetDrawing">
      <xdr:col>59</xdr:col>
      <xdr:colOff>50800</xdr:colOff>
      <xdr:row>38</xdr:row>
      <xdr:rowOff>125095</xdr:rowOff>
    </xdr:to>
    <xdr:cxnSp macro="">
      <xdr:nvCxnSpPr>
        <xdr:cNvPr id="106" name="直線コネクタ 105"/>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37</xdr:row>
      <xdr:rowOff>154940</xdr:rowOff>
    </xdr:from>
    <xdr:ext cx="466090" cy="257810"/>
    <xdr:sp macro="" textlink="">
      <xdr:nvSpPr>
        <xdr:cNvPr id="107" name="テキスト ボックス 106"/>
        <xdr:cNvSpPr txBox="1"/>
      </xdr:nvSpPr>
      <xdr:spPr>
        <a:xfrm>
          <a:off x="6136640" y="64985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141605</xdr:rowOff>
    </xdr:from>
    <xdr:to xmlns:xdr="http://schemas.openxmlformats.org/drawingml/2006/spreadsheetDrawing">
      <xdr:col>59</xdr:col>
      <xdr:colOff>50800</xdr:colOff>
      <xdr:row>36</xdr:row>
      <xdr:rowOff>141605</xdr:rowOff>
    </xdr:to>
    <xdr:cxnSp macro="">
      <xdr:nvCxnSpPr>
        <xdr:cNvPr id="108" name="直線コネクタ 107"/>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170815</xdr:rowOff>
    </xdr:from>
    <xdr:ext cx="466090" cy="258445"/>
    <xdr:sp macro="" textlink="">
      <xdr:nvSpPr>
        <xdr:cNvPr id="109" name="テキスト ボックス 108"/>
        <xdr:cNvSpPr txBox="1"/>
      </xdr:nvSpPr>
      <xdr:spPr>
        <a:xfrm>
          <a:off x="6136640" y="61715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10" name="直線コネクタ 109"/>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15875</xdr:rowOff>
    </xdr:from>
    <xdr:ext cx="466090" cy="259080"/>
    <xdr:sp macro="" textlink="">
      <xdr:nvSpPr>
        <xdr:cNvPr id="111" name="テキスト ボックス 110"/>
        <xdr:cNvSpPr txBox="1"/>
      </xdr:nvSpPr>
      <xdr:spPr>
        <a:xfrm>
          <a:off x="6136640" y="584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2" name="直線コネクタ 111"/>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31750</xdr:rowOff>
    </xdr:from>
    <xdr:ext cx="466090" cy="257810"/>
    <xdr:sp macro="" textlink="">
      <xdr:nvSpPr>
        <xdr:cNvPr id="113" name="テキスト ボックス 112"/>
        <xdr:cNvSpPr txBox="1"/>
      </xdr:nvSpPr>
      <xdr:spPr>
        <a:xfrm>
          <a:off x="6136640" y="55181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4" name="直線コネクタ 113"/>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090" cy="259080"/>
    <xdr:sp macro="" textlink="">
      <xdr:nvSpPr>
        <xdr:cNvPr id="115" name="テキスト ボックス 114"/>
        <xdr:cNvSpPr txBox="1"/>
      </xdr:nvSpPr>
      <xdr:spPr>
        <a:xfrm>
          <a:off x="6136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166370</xdr:rowOff>
    </xdr:from>
    <xdr:to xmlns:xdr="http://schemas.openxmlformats.org/drawingml/2006/spreadsheetDrawing">
      <xdr:col>54</xdr:col>
      <xdr:colOff>189865</xdr:colOff>
      <xdr:row>42</xdr:row>
      <xdr:rowOff>56515</xdr:rowOff>
    </xdr:to>
    <xdr:cxnSp macro="">
      <xdr:nvCxnSpPr>
        <xdr:cNvPr id="117" name="直線コネクタ 116"/>
        <xdr:cNvCxnSpPr/>
      </xdr:nvCxnSpPr>
      <xdr:spPr>
        <a:xfrm flipV="1">
          <a:off x="10476865" y="5824220"/>
          <a:ext cx="0" cy="1433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60325</xdr:rowOff>
    </xdr:from>
    <xdr:ext cx="469900" cy="259080"/>
    <xdr:sp macro="" textlink="">
      <xdr:nvSpPr>
        <xdr:cNvPr id="118" name="【図書館】&#10;一人当たり面積最小値テキスト"/>
        <xdr:cNvSpPr txBox="1"/>
      </xdr:nvSpPr>
      <xdr:spPr>
        <a:xfrm>
          <a:off x="10515600" y="7261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56515</xdr:rowOff>
    </xdr:from>
    <xdr:to xmlns:xdr="http://schemas.openxmlformats.org/drawingml/2006/spreadsheetDrawing">
      <xdr:col>55</xdr:col>
      <xdr:colOff>88900</xdr:colOff>
      <xdr:row>42</xdr:row>
      <xdr:rowOff>56515</xdr:rowOff>
    </xdr:to>
    <xdr:cxnSp macro="">
      <xdr:nvCxnSpPr>
        <xdr:cNvPr id="119" name="直線コネクタ 118"/>
        <xdr:cNvCxnSpPr/>
      </xdr:nvCxnSpPr>
      <xdr:spPr>
        <a:xfrm>
          <a:off x="10388600" y="7257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112395</xdr:rowOff>
    </xdr:from>
    <xdr:ext cx="469900" cy="257810"/>
    <xdr:sp macro="" textlink="">
      <xdr:nvSpPr>
        <xdr:cNvPr id="120" name="【図書館】&#10;一人当たり面積最大値テキスト"/>
        <xdr:cNvSpPr txBox="1"/>
      </xdr:nvSpPr>
      <xdr:spPr>
        <a:xfrm>
          <a:off x="10515600" y="559879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166370</xdr:rowOff>
    </xdr:from>
    <xdr:to xmlns:xdr="http://schemas.openxmlformats.org/drawingml/2006/spreadsheetDrawing">
      <xdr:col>55</xdr:col>
      <xdr:colOff>88900</xdr:colOff>
      <xdr:row>33</xdr:row>
      <xdr:rowOff>166370</xdr:rowOff>
    </xdr:to>
    <xdr:cxnSp macro="">
      <xdr:nvCxnSpPr>
        <xdr:cNvPr id="121" name="直線コネクタ 120"/>
        <xdr:cNvCxnSpPr/>
      </xdr:nvCxnSpPr>
      <xdr:spPr>
        <a:xfrm>
          <a:off x="10388600" y="582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17780</xdr:rowOff>
    </xdr:from>
    <xdr:ext cx="469900" cy="257810"/>
    <xdr:sp macro="" textlink="">
      <xdr:nvSpPr>
        <xdr:cNvPr id="122" name="【図書館】&#10;一人当たり面積平均値テキスト"/>
        <xdr:cNvSpPr txBox="1"/>
      </xdr:nvSpPr>
      <xdr:spPr>
        <a:xfrm>
          <a:off x="10515600" y="687578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38735</xdr:rowOff>
    </xdr:from>
    <xdr:to xmlns:xdr="http://schemas.openxmlformats.org/drawingml/2006/spreadsheetDrawing">
      <xdr:col>55</xdr:col>
      <xdr:colOff>50800</xdr:colOff>
      <xdr:row>40</xdr:row>
      <xdr:rowOff>140335</xdr:rowOff>
    </xdr:to>
    <xdr:sp macro="" textlink="">
      <xdr:nvSpPr>
        <xdr:cNvPr id="123" name="フローチャート: 判断 122"/>
        <xdr:cNvSpPr/>
      </xdr:nvSpPr>
      <xdr:spPr>
        <a:xfrm>
          <a:off x="10426700" y="689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48260</xdr:rowOff>
    </xdr:from>
    <xdr:to xmlns:xdr="http://schemas.openxmlformats.org/drawingml/2006/spreadsheetDrawing">
      <xdr:col>50</xdr:col>
      <xdr:colOff>165100</xdr:colOff>
      <xdr:row>40</xdr:row>
      <xdr:rowOff>149860</xdr:rowOff>
    </xdr:to>
    <xdr:sp macro="" textlink="">
      <xdr:nvSpPr>
        <xdr:cNvPr id="124" name="フローチャート: 判断 123"/>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52070</xdr:rowOff>
    </xdr:from>
    <xdr:to xmlns:xdr="http://schemas.openxmlformats.org/drawingml/2006/spreadsheetDrawing">
      <xdr:col>46</xdr:col>
      <xdr:colOff>38100</xdr:colOff>
      <xdr:row>40</xdr:row>
      <xdr:rowOff>153035</xdr:rowOff>
    </xdr:to>
    <xdr:sp macro="" textlink="">
      <xdr:nvSpPr>
        <xdr:cNvPr id="125" name="フローチャート: 判断 124"/>
        <xdr:cNvSpPr/>
      </xdr:nvSpPr>
      <xdr:spPr>
        <a:xfrm>
          <a:off x="8699500" y="69100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61595</xdr:rowOff>
    </xdr:from>
    <xdr:to xmlns:xdr="http://schemas.openxmlformats.org/drawingml/2006/spreadsheetDrawing">
      <xdr:col>41</xdr:col>
      <xdr:colOff>101600</xdr:colOff>
      <xdr:row>40</xdr:row>
      <xdr:rowOff>163195</xdr:rowOff>
    </xdr:to>
    <xdr:sp macro="" textlink="">
      <xdr:nvSpPr>
        <xdr:cNvPr id="126" name="フローチャート: 判断 125"/>
        <xdr:cNvSpPr/>
      </xdr:nvSpPr>
      <xdr:spPr>
        <a:xfrm>
          <a:off x="7810500" y="691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84455</xdr:rowOff>
    </xdr:from>
    <xdr:to xmlns:xdr="http://schemas.openxmlformats.org/drawingml/2006/spreadsheetDrawing">
      <xdr:col>36</xdr:col>
      <xdr:colOff>165100</xdr:colOff>
      <xdr:row>41</xdr:row>
      <xdr:rowOff>14605</xdr:rowOff>
    </xdr:to>
    <xdr:sp macro="" textlink="">
      <xdr:nvSpPr>
        <xdr:cNvPr id="127" name="フローチャート: 判断 126"/>
        <xdr:cNvSpPr/>
      </xdr:nvSpPr>
      <xdr:spPr>
        <a:xfrm>
          <a:off x="6921500" y="694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8" name="テキスト ボックス 127"/>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9" name="テキスト ボックス 128"/>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30" name="テキスト ボックス 129"/>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1" name="テキスト ボックス 130"/>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2" name="テキスト ボックス 131"/>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132080</xdr:rowOff>
    </xdr:from>
    <xdr:to xmlns:xdr="http://schemas.openxmlformats.org/drawingml/2006/spreadsheetDrawing">
      <xdr:col>55</xdr:col>
      <xdr:colOff>50800</xdr:colOff>
      <xdr:row>40</xdr:row>
      <xdr:rowOff>61595</xdr:rowOff>
    </xdr:to>
    <xdr:sp macro="" textlink="">
      <xdr:nvSpPr>
        <xdr:cNvPr id="133" name="楕円 132"/>
        <xdr:cNvSpPr/>
      </xdr:nvSpPr>
      <xdr:spPr>
        <a:xfrm>
          <a:off x="10426700" y="6818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154940</xdr:rowOff>
    </xdr:from>
    <xdr:ext cx="469900" cy="257810"/>
    <xdr:sp macro="" textlink="">
      <xdr:nvSpPr>
        <xdr:cNvPr id="134" name="【図書館】&#10;一人当たり面積該当値テキスト"/>
        <xdr:cNvSpPr txBox="1"/>
      </xdr:nvSpPr>
      <xdr:spPr>
        <a:xfrm>
          <a:off x="10515600" y="66700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132080</xdr:rowOff>
    </xdr:from>
    <xdr:to xmlns:xdr="http://schemas.openxmlformats.org/drawingml/2006/spreadsheetDrawing">
      <xdr:col>50</xdr:col>
      <xdr:colOff>165100</xdr:colOff>
      <xdr:row>40</xdr:row>
      <xdr:rowOff>61595</xdr:rowOff>
    </xdr:to>
    <xdr:sp macro="" textlink="">
      <xdr:nvSpPr>
        <xdr:cNvPr id="135" name="楕円 134"/>
        <xdr:cNvSpPr/>
      </xdr:nvSpPr>
      <xdr:spPr>
        <a:xfrm>
          <a:off x="9588500" y="6818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10795</xdr:rowOff>
    </xdr:from>
    <xdr:to xmlns:xdr="http://schemas.openxmlformats.org/drawingml/2006/spreadsheetDrawing">
      <xdr:col>55</xdr:col>
      <xdr:colOff>0</xdr:colOff>
      <xdr:row>40</xdr:row>
      <xdr:rowOff>10795</xdr:rowOff>
    </xdr:to>
    <xdr:cxnSp macro="">
      <xdr:nvCxnSpPr>
        <xdr:cNvPr id="136" name="直線コネクタ 135"/>
        <xdr:cNvCxnSpPr/>
      </xdr:nvCxnSpPr>
      <xdr:spPr>
        <a:xfrm>
          <a:off x="9639300" y="68687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132080</xdr:rowOff>
    </xdr:from>
    <xdr:to xmlns:xdr="http://schemas.openxmlformats.org/drawingml/2006/spreadsheetDrawing">
      <xdr:col>46</xdr:col>
      <xdr:colOff>38100</xdr:colOff>
      <xdr:row>40</xdr:row>
      <xdr:rowOff>61595</xdr:rowOff>
    </xdr:to>
    <xdr:sp macro="" textlink="">
      <xdr:nvSpPr>
        <xdr:cNvPr id="137" name="楕円 136"/>
        <xdr:cNvSpPr/>
      </xdr:nvSpPr>
      <xdr:spPr>
        <a:xfrm>
          <a:off x="8699500" y="6818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10795</xdr:rowOff>
    </xdr:from>
    <xdr:to xmlns:xdr="http://schemas.openxmlformats.org/drawingml/2006/spreadsheetDrawing">
      <xdr:col>50</xdr:col>
      <xdr:colOff>114300</xdr:colOff>
      <xdr:row>40</xdr:row>
      <xdr:rowOff>10795</xdr:rowOff>
    </xdr:to>
    <xdr:cxnSp macro="">
      <xdr:nvCxnSpPr>
        <xdr:cNvPr id="138" name="直線コネクタ 137"/>
        <xdr:cNvCxnSpPr/>
      </xdr:nvCxnSpPr>
      <xdr:spPr>
        <a:xfrm>
          <a:off x="8750300" y="68687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132080</xdr:rowOff>
    </xdr:from>
    <xdr:to xmlns:xdr="http://schemas.openxmlformats.org/drawingml/2006/spreadsheetDrawing">
      <xdr:col>41</xdr:col>
      <xdr:colOff>101600</xdr:colOff>
      <xdr:row>40</xdr:row>
      <xdr:rowOff>61595</xdr:rowOff>
    </xdr:to>
    <xdr:sp macro="" textlink="">
      <xdr:nvSpPr>
        <xdr:cNvPr id="139" name="楕円 138"/>
        <xdr:cNvSpPr/>
      </xdr:nvSpPr>
      <xdr:spPr>
        <a:xfrm>
          <a:off x="7810500" y="6818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10795</xdr:rowOff>
    </xdr:from>
    <xdr:to xmlns:xdr="http://schemas.openxmlformats.org/drawingml/2006/spreadsheetDrawing">
      <xdr:col>45</xdr:col>
      <xdr:colOff>177800</xdr:colOff>
      <xdr:row>40</xdr:row>
      <xdr:rowOff>10795</xdr:rowOff>
    </xdr:to>
    <xdr:cxnSp macro="">
      <xdr:nvCxnSpPr>
        <xdr:cNvPr id="140" name="直線コネクタ 139"/>
        <xdr:cNvCxnSpPr/>
      </xdr:nvCxnSpPr>
      <xdr:spPr>
        <a:xfrm>
          <a:off x="7861300" y="68687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132080</xdr:rowOff>
    </xdr:from>
    <xdr:to xmlns:xdr="http://schemas.openxmlformats.org/drawingml/2006/spreadsheetDrawing">
      <xdr:col>36</xdr:col>
      <xdr:colOff>165100</xdr:colOff>
      <xdr:row>40</xdr:row>
      <xdr:rowOff>61595</xdr:rowOff>
    </xdr:to>
    <xdr:sp macro="" textlink="">
      <xdr:nvSpPr>
        <xdr:cNvPr id="141" name="楕円 140"/>
        <xdr:cNvSpPr/>
      </xdr:nvSpPr>
      <xdr:spPr>
        <a:xfrm>
          <a:off x="6921500" y="6818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10795</xdr:rowOff>
    </xdr:from>
    <xdr:to xmlns:xdr="http://schemas.openxmlformats.org/drawingml/2006/spreadsheetDrawing">
      <xdr:col>41</xdr:col>
      <xdr:colOff>50800</xdr:colOff>
      <xdr:row>40</xdr:row>
      <xdr:rowOff>10795</xdr:rowOff>
    </xdr:to>
    <xdr:cxnSp macro="">
      <xdr:nvCxnSpPr>
        <xdr:cNvPr id="142" name="直線コネクタ 141"/>
        <xdr:cNvCxnSpPr/>
      </xdr:nvCxnSpPr>
      <xdr:spPr>
        <a:xfrm>
          <a:off x="6972300" y="68687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40</xdr:row>
      <xdr:rowOff>140970</xdr:rowOff>
    </xdr:from>
    <xdr:ext cx="469900" cy="259080"/>
    <xdr:sp macro="" textlink="">
      <xdr:nvSpPr>
        <xdr:cNvPr id="143" name="n_1aveValue【図書館】&#10;一人当たり面積"/>
        <xdr:cNvSpPr txBox="1"/>
      </xdr:nvSpPr>
      <xdr:spPr>
        <a:xfrm>
          <a:off x="9391650" y="6998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144145</xdr:rowOff>
    </xdr:from>
    <xdr:ext cx="468630" cy="257810"/>
    <xdr:sp macro="" textlink="">
      <xdr:nvSpPr>
        <xdr:cNvPr id="144" name="n_2aveValue【図書館】&#10;一人当たり面積"/>
        <xdr:cNvSpPr txBox="1"/>
      </xdr:nvSpPr>
      <xdr:spPr>
        <a:xfrm>
          <a:off x="8515350" y="700214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154940</xdr:rowOff>
    </xdr:from>
    <xdr:ext cx="468630" cy="257810"/>
    <xdr:sp macro="" textlink="">
      <xdr:nvSpPr>
        <xdr:cNvPr id="145" name="n_3aveValue【図書館】&#10;一人当たり面積"/>
        <xdr:cNvSpPr txBox="1"/>
      </xdr:nvSpPr>
      <xdr:spPr>
        <a:xfrm>
          <a:off x="7626350" y="70129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6350</xdr:rowOff>
    </xdr:from>
    <xdr:ext cx="468630" cy="257810"/>
    <xdr:sp macro="" textlink="">
      <xdr:nvSpPr>
        <xdr:cNvPr id="146" name="n_4aveValue【図書館】&#10;一人当たり面積"/>
        <xdr:cNvSpPr txBox="1"/>
      </xdr:nvSpPr>
      <xdr:spPr>
        <a:xfrm>
          <a:off x="6737350" y="70358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38</xdr:row>
      <xdr:rowOff>78105</xdr:rowOff>
    </xdr:from>
    <xdr:ext cx="469900" cy="257810"/>
    <xdr:sp macro="" textlink="">
      <xdr:nvSpPr>
        <xdr:cNvPr id="147" name="n_1mainValue【図書館】&#10;一人当たり面積"/>
        <xdr:cNvSpPr txBox="1"/>
      </xdr:nvSpPr>
      <xdr:spPr>
        <a:xfrm>
          <a:off x="9391650" y="659320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78105</xdr:rowOff>
    </xdr:from>
    <xdr:ext cx="468630" cy="257810"/>
    <xdr:sp macro="" textlink="">
      <xdr:nvSpPr>
        <xdr:cNvPr id="148" name="n_2mainValue【図書館】&#10;一人当たり面積"/>
        <xdr:cNvSpPr txBox="1"/>
      </xdr:nvSpPr>
      <xdr:spPr>
        <a:xfrm>
          <a:off x="8515350" y="65932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78105</xdr:rowOff>
    </xdr:from>
    <xdr:ext cx="468630" cy="257810"/>
    <xdr:sp macro="" textlink="">
      <xdr:nvSpPr>
        <xdr:cNvPr id="149" name="n_3mainValue【図書館】&#10;一人当たり面積"/>
        <xdr:cNvSpPr txBox="1"/>
      </xdr:nvSpPr>
      <xdr:spPr>
        <a:xfrm>
          <a:off x="7626350" y="65932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78105</xdr:rowOff>
    </xdr:from>
    <xdr:ext cx="468630" cy="257810"/>
    <xdr:sp macro="" textlink="">
      <xdr:nvSpPr>
        <xdr:cNvPr id="150" name="n_4mainValue【図書館】&#10;一人当たり面積"/>
        <xdr:cNvSpPr txBox="1"/>
      </xdr:nvSpPr>
      <xdr:spPr>
        <a:xfrm>
          <a:off x="6737350" y="65932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180" cy="225425"/>
    <xdr:sp macro="" textlink="">
      <xdr:nvSpPr>
        <xdr:cNvPr id="159" name="テキスト ボックス 158"/>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60" name="直線コネクタ 159"/>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090" cy="257810"/>
    <xdr:sp macro="" textlink="">
      <xdr:nvSpPr>
        <xdr:cNvPr id="161" name="テキスト ボックス 160"/>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2" name="直線コネクタ 161"/>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6090" cy="259080"/>
    <xdr:sp macro="" textlink="">
      <xdr:nvSpPr>
        <xdr:cNvPr id="163" name="テキスト ボックス 162"/>
        <xdr:cNvSpPr txBox="1"/>
      </xdr:nvSpPr>
      <xdr:spPr>
        <a:xfrm>
          <a:off x="294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4" name="直線コネクタ 163"/>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5" name="テキスト ボックス 164"/>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6" name="直線コネクタ 165"/>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7810"/>
    <xdr:sp macro="" textlink="">
      <xdr:nvSpPr>
        <xdr:cNvPr id="167" name="テキスト ボックス 166"/>
        <xdr:cNvSpPr txBox="1"/>
      </xdr:nvSpPr>
      <xdr:spPr>
        <a:xfrm>
          <a:off x="358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8" name="直線コネクタ 167"/>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9" name="テキスト ボックス 168"/>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70" name="直線コネクタ 169"/>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71" name="テキスト ボックス 170"/>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2" name="直線コネクタ 171"/>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7820" cy="257810"/>
    <xdr:sp macro="" textlink="">
      <xdr:nvSpPr>
        <xdr:cNvPr id="173" name="テキスト ボックス 172"/>
        <xdr:cNvSpPr txBox="1"/>
      </xdr:nvSpPr>
      <xdr:spPr>
        <a:xfrm>
          <a:off x="422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4"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54</xdr:row>
      <xdr:rowOff>154940</xdr:rowOff>
    </xdr:from>
    <xdr:to xmlns:xdr="http://schemas.openxmlformats.org/drawingml/2006/spreadsheetDrawing">
      <xdr:col>24</xdr:col>
      <xdr:colOff>62865</xdr:colOff>
      <xdr:row>64</xdr:row>
      <xdr:rowOff>76200</xdr:rowOff>
    </xdr:to>
    <xdr:cxnSp macro="">
      <xdr:nvCxnSpPr>
        <xdr:cNvPr id="175" name="直線コネクタ 174"/>
        <xdr:cNvCxnSpPr/>
      </xdr:nvCxnSpPr>
      <xdr:spPr>
        <a:xfrm flipV="1">
          <a:off x="4634865" y="9413240"/>
          <a:ext cx="0" cy="1635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6"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7" name="直線コネクタ 176"/>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100965</xdr:rowOff>
    </xdr:from>
    <xdr:ext cx="405130" cy="257810"/>
    <xdr:sp macro="" textlink="">
      <xdr:nvSpPr>
        <xdr:cNvPr id="178" name="【体育館・プール】&#10;有形固定資産減価償却率最大値テキスト"/>
        <xdr:cNvSpPr txBox="1"/>
      </xdr:nvSpPr>
      <xdr:spPr>
        <a:xfrm>
          <a:off x="4673600" y="91878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54</xdr:row>
      <xdr:rowOff>154940</xdr:rowOff>
    </xdr:from>
    <xdr:to xmlns:xdr="http://schemas.openxmlformats.org/drawingml/2006/spreadsheetDrawing">
      <xdr:col>24</xdr:col>
      <xdr:colOff>152400</xdr:colOff>
      <xdr:row>54</xdr:row>
      <xdr:rowOff>154940</xdr:rowOff>
    </xdr:to>
    <xdr:cxnSp macro="">
      <xdr:nvCxnSpPr>
        <xdr:cNvPr id="179" name="直線コネクタ 178"/>
        <xdr:cNvCxnSpPr/>
      </xdr:nvCxnSpPr>
      <xdr:spPr>
        <a:xfrm>
          <a:off x="4546600" y="9413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70485</xdr:rowOff>
    </xdr:from>
    <xdr:ext cx="405130" cy="259080"/>
    <xdr:sp macro="" textlink="">
      <xdr:nvSpPr>
        <xdr:cNvPr id="180" name="【体育館・プール】&#10;有形固定資産減価償却率平均値テキスト"/>
        <xdr:cNvSpPr txBox="1"/>
      </xdr:nvSpPr>
      <xdr:spPr>
        <a:xfrm>
          <a:off x="4673600" y="103574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92075</xdr:rowOff>
    </xdr:from>
    <xdr:to xmlns:xdr="http://schemas.openxmlformats.org/drawingml/2006/spreadsheetDrawing">
      <xdr:col>24</xdr:col>
      <xdr:colOff>114300</xdr:colOff>
      <xdr:row>61</xdr:row>
      <xdr:rowOff>22225</xdr:rowOff>
    </xdr:to>
    <xdr:sp macro="" textlink="">
      <xdr:nvSpPr>
        <xdr:cNvPr id="181" name="フローチャート: 判断 180"/>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107315</xdr:rowOff>
    </xdr:from>
    <xdr:to xmlns:xdr="http://schemas.openxmlformats.org/drawingml/2006/spreadsheetDrawing">
      <xdr:col>20</xdr:col>
      <xdr:colOff>38100</xdr:colOff>
      <xdr:row>61</xdr:row>
      <xdr:rowOff>37465</xdr:rowOff>
    </xdr:to>
    <xdr:sp macro="" textlink="">
      <xdr:nvSpPr>
        <xdr:cNvPr id="182" name="フローチャート: 判断 181"/>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69215</xdr:rowOff>
    </xdr:from>
    <xdr:to xmlns:xdr="http://schemas.openxmlformats.org/drawingml/2006/spreadsheetDrawing">
      <xdr:col>15</xdr:col>
      <xdr:colOff>101600</xdr:colOff>
      <xdr:row>60</xdr:row>
      <xdr:rowOff>170815</xdr:rowOff>
    </xdr:to>
    <xdr:sp macro="" textlink="">
      <xdr:nvSpPr>
        <xdr:cNvPr id="183" name="フローチャート: 判断 182"/>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86360</xdr:rowOff>
    </xdr:from>
    <xdr:to xmlns:xdr="http://schemas.openxmlformats.org/drawingml/2006/spreadsheetDrawing">
      <xdr:col>10</xdr:col>
      <xdr:colOff>165100</xdr:colOff>
      <xdr:row>61</xdr:row>
      <xdr:rowOff>16510</xdr:rowOff>
    </xdr:to>
    <xdr:sp macro="" textlink="">
      <xdr:nvSpPr>
        <xdr:cNvPr id="184" name="フローチャート: 判断 183"/>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61595</xdr:rowOff>
    </xdr:from>
    <xdr:to xmlns:xdr="http://schemas.openxmlformats.org/drawingml/2006/spreadsheetDrawing">
      <xdr:col>6</xdr:col>
      <xdr:colOff>38100</xdr:colOff>
      <xdr:row>60</xdr:row>
      <xdr:rowOff>163195</xdr:rowOff>
    </xdr:to>
    <xdr:sp macro="" textlink="">
      <xdr:nvSpPr>
        <xdr:cNvPr id="185" name="フローチャート: 判断 184"/>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810"/>
    <xdr:sp macro="" textlink="">
      <xdr:nvSpPr>
        <xdr:cNvPr id="186" name="テキスト ボックス 185"/>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810"/>
    <xdr:sp macro="" textlink="">
      <xdr:nvSpPr>
        <xdr:cNvPr id="187" name="テキスト ボックス 186"/>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810"/>
    <xdr:sp macro="" textlink="">
      <xdr:nvSpPr>
        <xdr:cNvPr id="188" name="テキスト ボックス 187"/>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810"/>
    <xdr:sp macro="" textlink="">
      <xdr:nvSpPr>
        <xdr:cNvPr id="189" name="テキスト ボックス 188"/>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810"/>
    <xdr:sp macro="" textlink="">
      <xdr:nvSpPr>
        <xdr:cNvPr id="190" name="テキスト ボックス 189"/>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17780</xdr:rowOff>
    </xdr:from>
    <xdr:to xmlns:xdr="http://schemas.openxmlformats.org/drawingml/2006/spreadsheetDrawing">
      <xdr:col>24</xdr:col>
      <xdr:colOff>114300</xdr:colOff>
      <xdr:row>56</xdr:row>
      <xdr:rowOff>119380</xdr:rowOff>
    </xdr:to>
    <xdr:sp macro="" textlink="">
      <xdr:nvSpPr>
        <xdr:cNvPr id="191" name="楕円 190"/>
        <xdr:cNvSpPr/>
      </xdr:nvSpPr>
      <xdr:spPr>
        <a:xfrm>
          <a:off x="45847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55</xdr:row>
      <xdr:rowOff>40640</xdr:rowOff>
    </xdr:from>
    <xdr:ext cx="405130" cy="257810"/>
    <xdr:sp macro="" textlink="">
      <xdr:nvSpPr>
        <xdr:cNvPr id="192" name="【体育館・プール】&#10;有形固定資産減価償却率該当値テキスト"/>
        <xdr:cNvSpPr txBox="1"/>
      </xdr:nvSpPr>
      <xdr:spPr>
        <a:xfrm>
          <a:off x="4673600" y="94703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55</xdr:row>
      <xdr:rowOff>139700</xdr:rowOff>
    </xdr:from>
    <xdr:to xmlns:xdr="http://schemas.openxmlformats.org/drawingml/2006/spreadsheetDrawing">
      <xdr:col>20</xdr:col>
      <xdr:colOff>38100</xdr:colOff>
      <xdr:row>56</xdr:row>
      <xdr:rowOff>69850</xdr:rowOff>
    </xdr:to>
    <xdr:sp macro="" textlink="">
      <xdr:nvSpPr>
        <xdr:cNvPr id="193" name="楕円 192"/>
        <xdr:cNvSpPr/>
      </xdr:nvSpPr>
      <xdr:spPr>
        <a:xfrm>
          <a:off x="3746500" y="956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56</xdr:row>
      <xdr:rowOff>19050</xdr:rowOff>
    </xdr:from>
    <xdr:to xmlns:xdr="http://schemas.openxmlformats.org/drawingml/2006/spreadsheetDrawing">
      <xdr:col>24</xdr:col>
      <xdr:colOff>63500</xdr:colOff>
      <xdr:row>56</xdr:row>
      <xdr:rowOff>68580</xdr:rowOff>
    </xdr:to>
    <xdr:cxnSp macro="">
      <xdr:nvCxnSpPr>
        <xdr:cNvPr id="194" name="直線コネクタ 193"/>
        <xdr:cNvCxnSpPr/>
      </xdr:nvCxnSpPr>
      <xdr:spPr>
        <a:xfrm>
          <a:off x="3797300" y="9620250"/>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88265</xdr:rowOff>
    </xdr:from>
    <xdr:to xmlns:xdr="http://schemas.openxmlformats.org/drawingml/2006/spreadsheetDrawing">
      <xdr:col>15</xdr:col>
      <xdr:colOff>101600</xdr:colOff>
      <xdr:row>56</xdr:row>
      <xdr:rowOff>18415</xdr:rowOff>
    </xdr:to>
    <xdr:sp macro="" textlink="">
      <xdr:nvSpPr>
        <xdr:cNvPr id="195" name="楕円 194"/>
        <xdr:cNvSpPr/>
      </xdr:nvSpPr>
      <xdr:spPr>
        <a:xfrm>
          <a:off x="2857500" y="951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55</xdr:row>
      <xdr:rowOff>139065</xdr:rowOff>
    </xdr:from>
    <xdr:to xmlns:xdr="http://schemas.openxmlformats.org/drawingml/2006/spreadsheetDrawing">
      <xdr:col>19</xdr:col>
      <xdr:colOff>177800</xdr:colOff>
      <xdr:row>56</xdr:row>
      <xdr:rowOff>19050</xdr:rowOff>
    </xdr:to>
    <xdr:cxnSp macro="">
      <xdr:nvCxnSpPr>
        <xdr:cNvPr id="196" name="直線コネクタ 195"/>
        <xdr:cNvCxnSpPr/>
      </xdr:nvCxnSpPr>
      <xdr:spPr>
        <a:xfrm>
          <a:off x="2908300" y="956881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170180</xdr:rowOff>
    </xdr:from>
    <xdr:to xmlns:xdr="http://schemas.openxmlformats.org/drawingml/2006/spreadsheetDrawing">
      <xdr:col>10</xdr:col>
      <xdr:colOff>165100</xdr:colOff>
      <xdr:row>59</xdr:row>
      <xdr:rowOff>100330</xdr:rowOff>
    </xdr:to>
    <xdr:sp macro="" textlink="">
      <xdr:nvSpPr>
        <xdr:cNvPr id="197" name="楕円 196"/>
        <xdr:cNvSpPr/>
      </xdr:nvSpPr>
      <xdr:spPr>
        <a:xfrm>
          <a:off x="19685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55</xdr:row>
      <xdr:rowOff>139065</xdr:rowOff>
    </xdr:from>
    <xdr:to xmlns:xdr="http://schemas.openxmlformats.org/drawingml/2006/spreadsheetDrawing">
      <xdr:col>15</xdr:col>
      <xdr:colOff>50800</xdr:colOff>
      <xdr:row>59</xdr:row>
      <xdr:rowOff>49530</xdr:rowOff>
    </xdr:to>
    <xdr:cxnSp macro="">
      <xdr:nvCxnSpPr>
        <xdr:cNvPr id="198" name="直線コネクタ 197"/>
        <xdr:cNvCxnSpPr/>
      </xdr:nvCxnSpPr>
      <xdr:spPr>
        <a:xfrm flipV="1">
          <a:off x="2019300" y="9568815"/>
          <a:ext cx="889000" cy="596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58</xdr:row>
      <xdr:rowOff>128270</xdr:rowOff>
    </xdr:from>
    <xdr:to xmlns:xdr="http://schemas.openxmlformats.org/drawingml/2006/spreadsheetDrawing">
      <xdr:col>6</xdr:col>
      <xdr:colOff>38100</xdr:colOff>
      <xdr:row>59</xdr:row>
      <xdr:rowOff>58420</xdr:rowOff>
    </xdr:to>
    <xdr:sp macro="" textlink="">
      <xdr:nvSpPr>
        <xdr:cNvPr id="199" name="楕円 198"/>
        <xdr:cNvSpPr/>
      </xdr:nvSpPr>
      <xdr:spPr>
        <a:xfrm>
          <a:off x="10795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7620</xdr:rowOff>
    </xdr:from>
    <xdr:to xmlns:xdr="http://schemas.openxmlformats.org/drawingml/2006/spreadsheetDrawing">
      <xdr:col>10</xdr:col>
      <xdr:colOff>114300</xdr:colOff>
      <xdr:row>59</xdr:row>
      <xdr:rowOff>49530</xdr:rowOff>
    </xdr:to>
    <xdr:cxnSp macro="">
      <xdr:nvCxnSpPr>
        <xdr:cNvPr id="200" name="直線コネクタ 199"/>
        <xdr:cNvCxnSpPr/>
      </xdr:nvCxnSpPr>
      <xdr:spPr>
        <a:xfrm>
          <a:off x="1130300" y="1012317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29210</xdr:rowOff>
    </xdr:from>
    <xdr:ext cx="405130" cy="257810"/>
    <xdr:sp macro="" textlink="">
      <xdr:nvSpPr>
        <xdr:cNvPr id="201" name="n_1aveValue【体育館・プール】&#10;有形固定資産減価償却率"/>
        <xdr:cNvSpPr txBox="1"/>
      </xdr:nvSpPr>
      <xdr:spPr>
        <a:xfrm>
          <a:off x="3582035" y="104876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161925</xdr:rowOff>
    </xdr:from>
    <xdr:ext cx="403860" cy="259080"/>
    <xdr:sp macro="" textlink="">
      <xdr:nvSpPr>
        <xdr:cNvPr id="202" name="n_2aveValue【体育館・プール】&#10;有形固定資産減価償却率"/>
        <xdr:cNvSpPr txBox="1"/>
      </xdr:nvSpPr>
      <xdr:spPr>
        <a:xfrm>
          <a:off x="2705735" y="104489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7620</xdr:rowOff>
    </xdr:from>
    <xdr:ext cx="403860" cy="257810"/>
    <xdr:sp macro="" textlink="">
      <xdr:nvSpPr>
        <xdr:cNvPr id="203" name="n_3aveValue【体育館・プール】&#10;有形固定資産減価償却率"/>
        <xdr:cNvSpPr txBox="1"/>
      </xdr:nvSpPr>
      <xdr:spPr>
        <a:xfrm>
          <a:off x="1816735" y="104660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154940</xdr:rowOff>
    </xdr:from>
    <xdr:ext cx="403860" cy="257810"/>
    <xdr:sp macro="" textlink="">
      <xdr:nvSpPr>
        <xdr:cNvPr id="204" name="n_4aveValue【体育館・プール】&#10;有形固定資産減価償却率"/>
        <xdr:cNvSpPr txBox="1"/>
      </xdr:nvSpPr>
      <xdr:spPr>
        <a:xfrm>
          <a:off x="927735" y="104419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54</xdr:row>
      <xdr:rowOff>86360</xdr:rowOff>
    </xdr:from>
    <xdr:ext cx="405130" cy="257810"/>
    <xdr:sp macro="" textlink="">
      <xdr:nvSpPr>
        <xdr:cNvPr id="205" name="n_1mainValue【体育館・プール】&#10;有形固定資産減価償却率"/>
        <xdr:cNvSpPr txBox="1"/>
      </xdr:nvSpPr>
      <xdr:spPr>
        <a:xfrm>
          <a:off x="3582035" y="93446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54</xdr:row>
      <xdr:rowOff>34925</xdr:rowOff>
    </xdr:from>
    <xdr:ext cx="403860" cy="259080"/>
    <xdr:sp macro="" textlink="">
      <xdr:nvSpPr>
        <xdr:cNvPr id="206" name="n_2mainValue【体育館・プール】&#10;有形固定資産減価償却率"/>
        <xdr:cNvSpPr txBox="1"/>
      </xdr:nvSpPr>
      <xdr:spPr>
        <a:xfrm>
          <a:off x="2705735" y="92932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116840</xdr:rowOff>
    </xdr:from>
    <xdr:ext cx="403860" cy="259080"/>
    <xdr:sp macro="" textlink="">
      <xdr:nvSpPr>
        <xdr:cNvPr id="207" name="n_3mainValue【体育館・プール】&#10;有形固定資産減価償却率"/>
        <xdr:cNvSpPr txBox="1"/>
      </xdr:nvSpPr>
      <xdr:spPr>
        <a:xfrm>
          <a:off x="1816735" y="98894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74930</xdr:rowOff>
    </xdr:from>
    <xdr:ext cx="403860" cy="257810"/>
    <xdr:sp macro="" textlink="">
      <xdr:nvSpPr>
        <xdr:cNvPr id="208" name="n_4mainValue【体育館・プール】&#10;有形固定資産減価償却率"/>
        <xdr:cNvSpPr txBox="1"/>
      </xdr:nvSpPr>
      <xdr:spPr>
        <a:xfrm>
          <a:off x="927735" y="98475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8615" cy="225425"/>
    <xdr:sp macro="" textlink="">
      <xdr:nvSpPr>
        <xdr:cNvPr id="217" name="テキスト ボックス 216"/>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8" name="直線コネクタ 217"/>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130810</xdr:rowOff>
    </xdr:from>
    <xdr:to xmlns:xdr="http://schemas.openxmlformats.org/drawingml/2006/spreadsheetDrawing">
      <xdr:col>59</xdr:col>
      <xdr:colOff>50800</xdr:colOff>
      <xdr:row>64</xdr:row>
      <xdr:rowOff>130810</xdr:rowOff>
    </xdr:to>
    <xdr:cxnSp macro="">
      <xdr:nvCxnSpPr>
        <xdr:cNvPr id="219" name="直線コネクタ 218"/>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160020</xdr:rowOff>
    </xdr:from>
    <xdr:ext cx="466090" cy="259080"/>
    <xdr:sp macro="" textlink="">
      <xdr:nvSpPr>
        <xdr:cNvPr id="220" name="テキスト ボックス 219"/>
        <xdr:cNvSpPr txBox="1"/>
      </xdr:nvSpPr>
      <xdr:spPr>
        <a:xfrm>
          <a:off x="6136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146685</xdr:rowOff>
    </xdr:from>
    <xdr:to xmlns:xdr="http://schemas.openxmlformats.org/drawingml/2006/spreadsheetDrawing">
      <xdr:col>59</xdr:col>
      <xdr:colOff>50800</xdr:colOff>
      <xdr:row>62</xdr:row>
      <xdr:rowOff>146685</xdr:rowOff>
    </xdr:to>
    <xdr:cxnSp macro="">
      <xdr:nvCxnSpPr>
        <xdr:cNvPr id="221" name="直線コネクタ 220"/>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62</xdr:row>
      <xdr:rowOff>4445</xdr:rowOff>
    </xdr:from>
    <xdr:ext cx="466090" cy="259080"/>
    <xdr:sp macro="" textlink="">
      <xdr:nvSpPr>
        <xdr:cNvPr id="222" name="テキスト ボックス 221"/>
        <xdr:cNvSpPr txBox="1"/>
      </xdr:nvSpPr>
      <xdr:spPr>
        <a:xfrm>
          <a:off x="6136640" y="1063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163195</xdr:rowOff>
    </xdr:from>
    <xdr:to xmlns:xdr="http://schemas.openxmlformats.org/drawingml/2006/spreadsheetDrawing">
      <xdr:col>59</xdr:col>
      <xdr:colOff>50800</xdr:colOff>
      <xdr:row>60</xdr:row>
      <xdr:rowOff>163195</xdr:rowOff>
    </xdr:to>
    <xdr:cxnSp macro="">
      <xdr:nvCxnSpPr>
        <xdr:cNvPr id="223" name="直線コネクタ 222"/>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20955</xdr:rowOff>
    </xdr:from>
    <xdr:ext cx="466090" cy="257810"/>
    <xdr:sp macro="" textlink="">
      <xdr:nvSpPr>
        <xdr:cNvPr id="224" name="テキスト ボックス 223"/>
        <xdr:cNvSpPr txBox="1"/>
      </xdr:nvSpPr>
      <xdr:spPr>
        <a:xfrm>
          <a:off x="6136640" y="1030795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8255</xdr:rowOff>
    </xdr:from>
    <xdr:to xmlns:xdr="http://schemas.openxmlformats.org/drawingml/2006/spreadsheetDrawing">
      <xdr:col>59</xdr:col>
      <xdr:colOff>50800</xdr:colOff>
      <xdr:row>59</xdr:row>
      <xdr:rowOff>8255</xdr:rowOff>
    </xdr:to>
    <xdr:cxnSp macro="">
      <xdr:nvCxnSpPr>
        <xdr:cNvPr id="225" name="直線コネクタ 224"/>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58</xdr:row>
      <xdr:rowOff>37465</xdr:rowOff>
    </xdr:from>
    <xdr:ext cx="466090" cy="259080"/>
    <xdr:sp macro="" textlink="">
      <xdr:nvSpPr>
        <xdr:cNvPr id="226" name="テキスト ボックス 225"/>
        <xdr:cNvSpPr txBox="1"/>
      </xdr:nvSpPr>
      <xdr:spPr>
        <a:xfrm>
          <a:off x="6136640" y="99815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24765</xdr:rowOff>
    </xdr:from>
    <xdr:to xmlns:xdr="http://schemas.openxmlformats.org/drawingml/2006/spreadsheetDrawing">
      <xdr:col>59</xdr:col>
      <xdr:colOff>50800</xdr:colOff>
      <xdr:row>57</xdr:row>
      <xdr:rowOff>24765</xdr:rowOff>
    </xdr:to>
    <xdr:cxnSp macro="">
      <xdr:nvCxnSpPr>
        <xdr:cNvPr id="227" name="直線コネクタ 226"/>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53975</xdr:rowOff>
    </xdr:from>
    <xdr:ext cx="466090" cy="257810"/>
    <xdr:sp macro="" textlink="">
      <xdr:nvSpPr>
        <xdr:cNvPr id="228" name="テキスト ボックス 227"/>
        <xdr:cNvSpPr txBox="1"/>
      </xdr:nvSpPr>
      <xdr:spPr>
        <a:xfrm>
          <a:off x="6136640" y="965517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40640</xdr:rowOff>
    </xdr:from>
    <xdr:to xmlns:xdr="http://schemas.openxmlformats.org/drawingml/2006/spreadsheetDrawing">
      <xdr:col>59</xdr:col>
      <xdr:colOff>50800</xdr:colOff>
      <xdr:row>55</xdr:row>
      <xdr:rowOff>40640</xdr:rowOff>
    </xdr:to>
    <xdr:cxnSp macro="">
      <xdr:nvCxnSpPr>
        <xdr:cNvPr id="229" name="直線コネクタ 228"/>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69850</xdr:rowOff>
    </xdr:from>
    <xdr:ext cx="466090" cy="259080"/>
    <xdr:sp macro="" textlink="">
      <xdr:nvSpPr>
        <xdr:cNvPr id="230" name="テキスト ボックス 229"/>
        <xdr:cNvSpPr txBox="1"/>
      </xdr:nvSpPr>
      <xdr:spPr>
        <a:xfrm>
          <a:off x="6136640" y="932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31" name="直線コネクタ 230"/>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090" cy="257810"/>
    <xdr:sp macro="" textlink="">
      <xdr:nvSpPr>
        <xdr:cNvPr id="232" name="テキスト ボックス 231"/>
        <xdr:cNvSpPr txBox="1"/>
      </xdr:nvSpPr>
      <xdr:spPr>
        <a:xfrm>
          <a:off x="6136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3"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145415</xdr:rowOff>
    </xdr:from>
    <xdr:to xmlns:xdr="http://schemas.openxmlformats.org/drawingml/2006/spreadsheetDrawing">
      <xdr:col>54</xdr:col>
      <xdr:colOff>189865</xdr:colOff>
      <xdr:row>64</xdr:row>
      <xdr:rowOff>41275</xdr:rowOff>
    </xdr:to>
    <xdr:cxnSp macro="">
      <xdr:nvCxnSpPr>
        <xdr:cNvPr id="234" name="直線コネクタ 233"/>
        <xdr:cNvCxnSpPr/>
      </xdr:nvCxnSpPr>
      <xdr:spPr>
        <a:xfrm flipV="1">
          <a:off x="10476865" y="9575165"/>
          <a:ext cx="0" cy="1438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45085</xdr:rowOff>
    </xdr:from>
    <xdr:ext cx="469900" cy="258445"/>
    <xdr:sp macro="" textlink="">
      <xdr:nvSpPr>
        <xdr:cNvPr id="235" name="【体育館・プール】&#10;一人当たり面積最小値テキスト"/>
        <xdr:cNvSpPr txBox="1"/>
      </xdr:nvSpPr>
      <xdr:spPr>
        <a:xfrm>
          <a:off x="10515600" y="110178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41275</xdr:rowOff>
    </xdr:from>
    <xdr:to xmlns:xdr="http://schemas.openxmlformats.org/drawingml/2006/spreadsheetDrawing">
      <xdr:col>55</xdr:col>
      <xdr:colOff>88900</xdr:colOff>
      <xdr:row>64</xdr:row>
      <xdr:rowOff>41275</xdr:rowOff>
    </xdr:to>
    <xdr:cxnSp macro="">
      <xdr:nvCxnSpPr>
        <xdr:cNvPr id="236" name="直線コネクタ 235"/>
        <xdr:cNvCxnSpPr/>
      </xdr:nvCxnSpPr>
      <xdr:spPr>
        <a:xfrm>
          <a:off x="10388600" y="11014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92075</xdr:rowOff>
    </xdr:from>
    <xdr:ext cx="469900" cy="259080"/>
    <xdr:sp macro="" textlink="">
      <xdr:nvSpPr>
        <xdr:cNvPr id="237" name="【体育館・プール】&#10;一人当たり面積最大値テキスト"/>
        <xdr:cNvSpPr txBox="1"/>
      </xdr:nvSpPr>
      <xdr:spPr>
        <a:xfrm>
          <a:off x="10515600" y="9350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145415</xdr:rowOff>
    </xdr:from>
    <xdr:to xmlns:xdr="http://schemas.openxmlformats.org/drawingml/2006/spreadsheetDrawing">
      <xdr:col>55</xdr:col>
      <xdr:colOff>88900</xdr:colOff>
      <xdr:row>55</xdr:row>
      <xdr:rowOff>145415</xdr:rowOff>
    </xdr:to>
    <xdr:cxnSp macro="">
      <xdr:nvCxnSpPr>
        <xdr:cNvPr id="238" name="直線コネクタ 237"/>
        <xdr:cNvCxnSpPr/>
      </xdr:nvCxnSpPr>
      <xdr:spPr>
        <a:xfrm>
          <a:off x="10388600" y="957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94615</xdr:rowOff>
    </xdr:from>
    <xdr:ext cx="469900" cy="259080"/>
    <xdr:sp macro="" textlink="">
      <xdr:nvSpPr>
        <xdr:cNvPr id="239" name="【体育館・プール】&#10;一人当たり面積平均値テキスト"/>
        <xdr:cNvSpPr txBox="1"/>
      </xdr:nvSpPr>
      <xdr:spPr>
        <a:xfrm>
          <a:off x="10515600" y="105530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116205</xdr:rowOff>
    </xdr:from>
    <xdr:to xmlns:xdr="http://schemas.openxmlformats.org/drawingml/2006/spreadsheetDrawing">
      <xdr:col>55</xdr:col>
      <xdr:colOff>50800</xdr:colOff>
      <xdr:row>62</xdr:row>
      <xdr:rowOff>46355</xdr:rowOff>
    </xdr:to>
    <xdr:sp macro="" textlink="">
      <xdr:nvSpPr>
        <xdr:cNvPr id="240" name="フローチャート: 判断 239"/>
        <xdr:cNvSpPr/>
      </xdr:nvSpPr>
      <xdr:spPr>
        <a:xfrm>
          <a:off x="10426700" y="1057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120650</xdr:rowOff>
    </xdr:from>
    <xdr:to xmlns:xdr="http://schemas.openxmlformats.org/drawingml/2006/spreadsheetDrawing">
      <xdr:col>50</xdr:col>
      <xdr:colOff>165100</xdr:colOff>
      <xdr:row>62</xdr:row>
      <xdr:rowOff>50800</xdr:rowOff>
    </xdr:to>
    <xdr:sp macro="" textlink="">
      <xdr:nvSpPr>
        <xdr:cNvPr id="241" name="フローチャート: 判断 240"/>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122555</xdr:rowOff>
    </xdr:from>
    <xdr:to xmlns:xdr="http://schemas.openxmlformats.org/drawingml/2006/spreadsheetDrawing">
      <xdr:col>46</xdr:col>
      <xdr:colOff>38100</xdr:colOff>
      <xdr:row>62</xdr:row>
      <xdr:rowOff>52705</xdr:rowOff>
    </xdr:to>
    <xdr:sp macro="" textlink="">
      <xdr:nvSpPr>
        <xdr:cNvPr id="242" name="フローチャート: 判断 241"/>
        <xdr:cNvSpPr/>
      </xdr:nvSpPr>
      <xdr:spPr>
        <a:xfrm>
          <a:off x="8699500" y="1058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152400</xdr:rowOff>
    </xdr:from>
    <xdr:to xmlns:xdr="http://schemas.openxmlformats.org/drawingml/2006/spreadsheetDrawing">
      <xdr:col>41</xdr:col>
      <xdr:colOff>101600</xdr:colOff>
      <xdr:row>62</xdr:row>
      <xdr:rowOff>82550</xdr:rowOff>
    </xdr:to>
    <xdr:sp macro="" textlink="">
      <xdr:nvSpPr>
        <xdr:cNvPr id="243" name="フローチャート: 判断 242"/>
        <xdr:cNvSpPr/>
      </xdr:nvSpPr>
      <xdr:spPr>
        <a:xfrm>
          <a:off x="7810500" y="1061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157480</xdr:rowOff>
    </xdr:from>
    <xdr:to xmlns:xdr="http://schemas.openxmlformats.org/drawingml/2006/spreadsheetDrawing">
      <xdr:col>36</xdr:col>
      <xdr:colOff>165100</xdr:colOff>
      <xdr:row>62</xdr:row>
      <xdr:rowOff>87630</xdr:rowOff>
    </xdr:to>
    <xdr:sp macro="" textlink="">
      <xdr:nvSpPr>
        <xdr:cNvPr id="244" name="フローチャート: 判断 243"/>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810"/>
    <xdr:sp macro="" textlink="">
      <xdr:nvSpPr>
        <xdr:cNvPr id="245" name="テキスト ボックス 244"/>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810"/>
    <xdr:sp macro="" textlink="">
      <xdr:nvSpPr>
        <xdr:cNvPr id="246" name="テキスト ボックス 245"/>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810"/>
    <xdr:sp macro="" textlink="">
      <xdr:nvSpPr>
        <xdr:cNvPr id="247" name="テキスト ボックス 246"/>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810"/>
    <xdr:sp macro="" textlink="">
      <xdr:nvSpPr>
        <xdr:cNvPr id="248" name="テキスト ボックス 247"/>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810"/>
    <xdr:sp macro="" textlink="">
      <xdr:nvSpPr>
        <xdr:cNvPr id="249" name="テキスト ボックス 248"/>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114935</xdr:rowOff>
    </xdr:from>
    <xdr:to xmlns:xdr="http://schemas.openxmlformats.org/drawingml/2006/spreadsheetDrawing">
      <xdr:col>55</xdr:col>
      <xdr:colOff>50800</xdr:colOff>
      <xdr:row>59</xdr:row>
      <xdr:rowOff>45085</xdr:rowOff>
    </xdr:to>
    <xdr:sp macro="" textlink="">
      <xdr:nvSpPr>
        <xdr:cNvPr id="250" name="楕円 249"/>
        <xdr:cNvSpPr/>
      </xdr:nvSpPr>
      <xdr:spPr>
        <a:xfrm>
          <a:off x="10426700" y="100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57</xdr:row>
      <xdr:rowOff>137795</xdr:rowOff>
    </xdr:from>
    <xdr:ext cx="469900" cy="259080"/>
    <xdr:sp macro="" textlink="">
      <xdr:nvSpPr>
        <xdr:cNvPr id="251" name="【体育館・プール】&#10;一人当たり面積該当値テキスト"/>
        <xdr:cNvSpPr txBox="1"/>
      </xdr:nvSpPr>
      <xdr:spPr>
        <a:xfrm>
          <a:off x="10515600" y="99104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111125</xdr:rowOff>
    </xdr:from>
    <xdr:to xmlns:xdr="http://schemas.openxmlformats.org/drawingml/2006/spreadsheetDrawing">
      <xdr:col>50</xdr:col>
      <xdr:colOff>165100</xdr:colOff>
      <xdr:row>59</xdr:row>
      <xdr:rowOff>41275</xdr:rowOff>
    </xdr:to>
    <xdr:sp macro="" textlink="">
      <xdr:nvSpPr>
        <xdr:cNvPr id="252" name="楕円 251"/>
        <xdr:cNvSpPr/>
      </xdr:nvSpPr>
      <xdr:spPr>
        <a:xfrm>
          <a:off x="9588500" y="1005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58</xdr:row>
      <xdr:rowOff>161925</xdr:rowOff>
    </xdr:from>
    <xdr:to xmlns:xdr="http://schemas.openxmlformats.org/drawingml/2006/spreadsheetDrawing">
      <xdr:col>55</xdr:col>
      <xdr:colOff>0</xdr:colOff>
      <xdr:row>58</xdr:row>
      <xdr:rowOff>166370</xdr:rowOff>
    </xdr:to>
    <xdr:cxnSp macro="">
      <xdr:nvCxnSpPr>
        <xdr:cNvPr id="253" name="直線コネクタ 252"/>
        <xdr:cNvCxnSpPr/>
      </xdr:nvCxnSpPr>
      <xdr:spPr>
        <a:xfrm>
          <a:off x="9639300" y="1010602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111125</xdr:rowOff>
    </xdr:from>
    <xdr:to xmlns:xdr="http://schemas.openxmlformats.org/drawingml/2006/spreadsheetDrawing">
      <xdr:col>46</xdr:col>
      <xdr:colOff>38100</xdr:colOff>
      <xdr:row>59</xdr:row>
      <xdr:rowOff>41275</xdr:rowOff>
    </xdr:to>
    <xdr:sp macro="" textlink="">
      <xdr:nvSpPr>
        <xdr:cNvPr id="254" name="楕円 253"/>
        <xdr:cNvSpPr/>
      </xdr:nvSpPr>
      <xdr:spPr>
        <a:xfrm>
          <a:off x="8699500" y="1005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161925</xdr:rowOff>
    </xdr:from>
    <xdr:to xmlns:xdr="http://schemas.openxmlformats.org/drawingml/2006/spreadsheetDrawing">
      <xdr:col>50</xdr:col>
      <xdr:colOff>114300</xdr:colOff>
      <xdr:row>58</xdr:row>
      <xdr:rowOff>161925</xdr:rowOff>
    </xdr:to>
    <xdr:cxnSp macro="">
      <xdr:nvCxnSpPr>
        <xdr:cNvPr id="255" name="直線コネクタ 254"/>
        <xdr:cNvCxnSpPr/>
      </xdr:nvCxnSpPr>
      <xdr:spPr>
        <a:xfrm>
          <a:off x="8750300" y="101060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120650</xdr:rowOff>
    </xdr:from>
    <xdr:to xmlns:xdr="http://schemas.openxmlformats.org/drawingml/2006/spreadsheetDrawing">
      <xdr:col>41</xdr:col>
      <xdr:colOff>101600</xdr:colOff>
      <xdr:row>61</xdr:row>
      <xdr:rowOff>50165</xdr:rowOff>
    </xdr:to>
    <xdr:sp macro="" textlink="">
      <xdr:nvSpPr>
        <xdr:cNvPr id="256" name="楕円 255"/>
        <xdr:cNvSpPr/>
      </xdr:nvSpPr>
      <xdr:spPr>
        <a:xfrm>
          <a:off x="7810500" y="104076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58</xdr:row>
      <xdr:rowOff>161925</xdr:rowOff>
    </xdr:from>
    <xdr:to xmlns:xdr="http://schemas.openxmlformats.org/drawingml/2006/spreadsheetDrawing">
      <xdr:col>45</xdr:col>
      <xdr:colOff>177800</xdr:colOff>
      <xdr:row>60</xdr:row>
      <xdr:rowOff>170815</xdr:rowOff>
    </xdr:to>
    <xdr:cxnSp macro="">
      <xdr:nvCxnSpPr>
        <xdr:cNvPr id="257" name="直線コネクタ 256"/>
        <xdr:cNvCxnSpPr/>
      </xdr:nvCxnSpPr>
      <xdr:spPr>
        <a:xfrm flipV="1">
          <a:off x="7861300" y="10106025"/>
          <a:ext cx="889000" cy="351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118110</xdr:rowOff>
    </xdr:from>
    <xdr:to xmlns:xdr="http://schemas.openxmlformats.org/drawingml/2006/spreadsheetDrawing">
      <xdr:col>36</xdr:col>
      <xdr:colOff>165100</xdr:colOff>
      <xdr:row>61</xdr:row>
      <xdr:rowOff>48260</xdr:rowOff>
    </xdr:to>
    <xdr:sp macro="" textlink="">
      <xdr:nvSpPr>
        <xdr:cNvPr id="258" name="楕円 257"/>
        <xdr:cNvSpPr/>
      </xdr:nvSpPr>
      <xdr:spPr>
        <a:xfrm>
          <a:off x="6921500" y="1040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168910</xdr:rowOff>
    </xdr:from>
    <xdr:to xmlns:xdr="http://schemas.openxmlformats.org/drawingml/2006/spreadsheetDrawing">
      <xdr:col>41</xdr:col>
      <xdr:colOff>50800</xdr:colOff>
      <xdr:row>60</xdr:row>
      <xdr:rowOff>170815</xdr:rowOff>
    </xdr:to>
    <xdr:cxnSp macro="">
      <xdr:nvCxnSpPr>
        <xdr:cNvPr id="259" name="直線コネクタ 258"/>
        <xdr:cNvCxnSpPr/>
      </xdr:nvCxnSpPr>
      <xdr:spPr>
        <a:xfrm>
          <a:off x="6972300" y="1045591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62</xdr:row>
      <xdr:rowOff>41910</xdr:rowOff>
    </xdr:from>
    <xdr:ext cx="469900" cy="257810"/>
    <xdr:sp macro="" textlink="">
      <xdr:nvSpPr>
        <xdr:cNvPr id="260" name="n_1aveValue【体育館・プール】&#10;一人当たり面積"/>
        <xdr:cNvSpPr txBox="1"/>
      </xdr:nvSpPr>
      <xdr:spPr>
        <a:xfrm>
          <a:off x="9391650" y="106718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43815</xdr:rowOff>
    </xdr:from>
    <xdr:ext cx="468630" cy="257810"/>
    <xdr:sp macro="" textlink="">
      <xdr:nvSpPr>
        <xdr:cNvPr id="261" name="n_2aveValue【体育館・プール】&#10;一人当たり面積"/>
        <xdr:cNvSpPr txBox="1"/>
      </xdr:nvSpPr>
      <xdr:spPr>
        <a:xfrm>
          <a:off x="8515350" y="106737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73660</xdr:rowOff>
    </xdr:from>
    <xdr:ext cx="468630" cy="259080"/>
    <xdr:sp macro="" textlink="">
      <xdr:nvSpPr>
        <xdr:cNvPr id="262" name="n_3aveValue【体育館・プール】&#10;一人当たり面積"/>
        <xdr:cNvSpPr txBox="1"/>
      </xdr:nvSpPr>
      <xdr:spPr>
        <a:xfrm>
          <a:off x="7626350" y="107035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78740</xdr:rowOff>
    </xdr:from>
    <xdr:ext cx="468630" cy="259080"/>
    <xdr:sp macro="" textlink="">
      <xdr:nvSpPr>
        <xdr:cNvPr id="263" name="n_4aveValue【体育館・プール】&#10;一人当たり面積"/>
        <xdr:cNvSpPr txBox="1"/>
      </xdr:nvSpPr>
      <xdr:spPr>
        <a:xfrm>
          <a:off x="6737350" y="107086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57</xdr:row>
      <xdr:rowOff>57785</xdr:rowOff>
    </xdr:from>
    <xdr:ext cx="469900" cy="259080"/>
    <xdr:sp macro="" textlink="">
      <xdr:nvSpPr>
        <xdr:cNvPr id="264" name="n_1mainValue【体育館・プール】&#10;一人当たり面積"/>
        <xdr:cNvSpPr txBox="1"/>
      </xdr:nvSpPr>
      <xdr:spPr>
        <a:xfrm>
          <a:off x="9391650" y="9830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57</xdr:row>
      <xdr:rowOff>57785</xdr:rowOff>
    </xdr:from>
    <xdr:ext cx="468630" cy="259080"/>
    <xdr:sp macro="" textlink="">
      <xdr:nvSpPr>
        <xdr:cNvPr id="265" name="n_2mainValue【体育館・プール】&#10;一人当たり面積"/>
        <xdr:cNvSpPr txBox="1"/>
      </xdr:nvSpPr>
      <xdr:spPr>
        <a:xfrm>
          <a:off x="8515350" y="98304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59</xdr:row>
      <xdr:rowOff>66675</xdr:rowOff>
    </xdr:from>
    <xdr:ext cx="468630" cy="257810"/>
    <xdr:sp macro="" textlink="">
      <xdr:nvSpPr>
        <xdr:cNvPr id="266" name="n_3mainValue【体育館・プール】&#10;一人当たり面積"/>
        <xdr:cNvSpPr txBox="1"/>
      </xdr:nvSpPr>
      <xdr:spPr>
        <a:xfrm>
          <a:off x="7626350" y="101822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59</xdr:row>
      <xdr:rowOff>64770</xdr:rowOff>
    </xdr:from>
    <xdr:ext cx="468630" cy="257810"/>
    <xdr:sp macro="" textlink="">
      <xdr:nvSpPr>
        <xdr:cNvPr id="267" name="n_4mainValue【体育館・プール】&#10;一人当たり面積"/>
        <xdr:cNvSpPr txBox="1"/>
      </xdr:nvSpPr>
      <xdr:spPr>
        <a:xfrm>
          <a:off x="6737350" y="101803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8" name="正方形/長方形 26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9" name="正方形/長方形 268"/>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70" name="正方形/長方形 269"/>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71" name="正方形/長方形 270"/>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2" name="正方形/長方形 271"/>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3" name="正方形/長方形 272"/>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4" name="正方形/長方形 273"/>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5" name="正方形/長方形 274"/>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276" name="正方形/長方形 27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277" name="正方形/長方形 276"/>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278" name="正方形/長方形 277"/>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279" name="正方形/長方形 278"/>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280" name="正方形/長方形 279"/>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281" name="正方形/長方形 280"/>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282" name="正方形/長方形 281"/>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83" name="正方形/長方形 282"/>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84" name="正方形/長方形 28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85" name="正方形/長方形 284"/>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86" name="正方形/長方形 285"/>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87" name="正方形/長方形 286"/>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88" name="正方形/長方形 287"/>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9" name="正方形/長方形 288"/>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90" name="正方形/長方形 289"/>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91" name="正方形/長方形 29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292" name="正方形/長方形 29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293" name="正方形/長方形 292"/>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294" name="正方形/長方形 293"/>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295" name="正方形/長方形 294"/>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296" name="正方形/長方形 295"/>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297" name="正方形/長方形 296"/>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298" name="正方形/長方形 297"/>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299" name="正方形/長方形 29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00" name="正方形/長方形 29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01" name="正方形/長方形 300"/>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02" name="正方形/長方形 301"/>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03" name="正方形/長方形 302"/>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04" name="正方形/長方形 303"/>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05" name="正方形/長方形 304"/>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06" name="正方形/長方形 305"/>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07" name="正方形/長方形 306"/>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180" cy="225425"/>
    <xdr:sp macro="" textlink="">
      <xdr:nvSpPr>
        <xdr:cNvPr id="308" name="テキスト ボックス 307"/>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309" name="直線コネクタ 308"/>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090" cy="259080"/>
    <xdr:sp macro="" textlink="">
      <xdr:nvSpPr>
        <xdr:cNvPr id="310" name="テキスト ボックス 309"/>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311" name="直線コネクタ 310"/>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090" cy="259080"/>
    <xdr:sp macro="" textlink="">
      <xdr:nvSpPr>
        <xdr:cNvPr id="312" name="テキスト ボックス 311"/>
        <xdr:cNvSpPr txBox="1"/>
      </xdr:nvSpPr>
      <xdr:spPr>
        <a:xfrm>
          <a:off x="11978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313" name="直線コネクタ 312"/>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7810"/>
    <xdr:sp macro="" textlink="">
      <xdr:nvSpPr>
        <xdr:cNvPr id="314" name="テキスト ボックス 313"/>
        <xdr:cNvSpPr txBox="1"/>
      </xdr:nvSpPr>
      <xdr:spPr>
        <a:xfrm>
          <a:off x="12042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315" name="直線コネクタ 314"/>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316" name="テキスト ボックス 315"/>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317" name="直線コネクタ 316"/>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318" name="テキスト ボックス 317"/>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319" name="直線コネクタ 318"/>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7810"/>
    <xdr:sp macro="" textlink="">
      <xdr:nvSpPr>
        <xdr:cNvPr id="320" name="テキスト ボックス 319"/>
        <xdr:cNvSpPr txBox="1"/>
      </xdr:nvSpPr>
      <xdr:spPr>
        <a:xfrm>
          <a:off x="12042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321" name="直線コネクタ 320"/>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7820" cy="259080"/>
    <xdr:sp macro="" textlink="">
      <xdr:nvSpPr>
        <xdr:cNvPr id="322" name="テキスト ボックス 321"/>
        <xdr:cNvSpPr txBox="1"/>
      </xdr:nvSpPr>
      <xdr:spPr>
        <a:xfrm>
          <a:off x="12106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23"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30480</xdr:rowOff>
    </xdr:from>
    <xdr:to xmlns:xdr="http://schemas.openxmlformats.org/drawingml/2006/spreadsheetDrawing">
      <xdr:col>85</xdr:col>
      <xdr:colOff>126365</xdr:colOff>
      <xdr:row>42</xdr:row>
      <xdr:rowOff>38100</xdr:rowOff>
    </xdr:to>
    <xdr:cxnSp macro="">
      <xdr:nvCxnSpPr>
        <xdr:cNvPr id="324" name="直線コネクタ 323"/>
        <xdr:cNvCxnSpPr/>
      </xdr:nvCxnSpPr>
      <xdr:spPr>
        <a:xfrm flipV="1">
          <a:off x="16318865" y="5688330"/>
          <a:ext cx="0" cy="1550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41910</xdr:rowOff>
    </xdr:from>
    <xdr:ext cx="469900" cy="257810"/>
    <xdr:sp macro="" textlink="">
      <xdr:nvSpPr>
        <xdr:cNvPr id="325" name="【一般廃棄物処理施設】&#10;有形固定資産減価償却率最小値テキスト"/>
        <xdr:cNvSpPr txBox="1"/>
      </xdr:nvSpPr>
      <xdr:spPr>
        <a:xfrm>
          <a:off x="16357600" y="72428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38100</xdr:rowOff>
    </xdr:from>
    <xdr:to xmlns:xdr="http://schemas.openxmlformats.org/drawingml/2006/spreadsheetDrawing">
      <xdr:col>86</xdr:col>
      <xdr:colOff>25400</xdr:colOff>
      <xdr:row>42</xdr:row>
      <xdr:rowOff>38100</xdr:rowOff>
    </xdr:to>
    <xdr:cxnSp macro="">
      <xdr:nvCxnSpPr>
        <xdr:cNvPr id="326" name="直線コネクタ 325"/>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148590</xdr:rowOff>
    </xdr:from>
    <xdr:ext cx="405130" cy="259080"/>
    <xdr:sp macro="" textlink="">
      <xdr:nvSpPr>
        <xdr:cNvPr id="327" name="【一般廃棄物処理施設】&#10;有形固定資産減価償却率最大値テキスト"/>
        <xdr:cNvSpPr txBox="1"/>
      </xdr:nvSpPr>
      <xdr:spPr>
        <a:xfrm>
          <a:off x="16357600" y="5463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30480</xdr:rowOff>
    </xdr:from>
    <xdr:to xmlns:xdr="http://schemas.openxmlformats.org/drawingml/2006/spreadsheetDrawing">
      <xdr:col>86</xdr:col>
      <xdr:colOff>25400</xdr:colOff>
      <xdr:row>33</xdr:row>
      <xdr:rowOff>30480</xdr:rowOff>
    </xdr:to>
    <xdr:cxnSp macro="">
      <xdr:nvCxnSpPr>
        <xdr:cNvPr id="328" name="直線コネクタ 327"/>
        <xdr:cNvCxnSpPr/>
      </xdr:nvCxnSpPr>
      <xdr:spPr>
        <a:xfrm>
          <a:off x="16230600" y="5688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104775</xdr:rowOff>
    </xdr:from>
    <xdr:ext cx="405130" cy="259080"/>
    <xdr:sp macro="" textlink="">
      <xdr:nvSpPr>
        <xdr:cNvPr id="329" name="【一般廃棄物処理施設】&#10;有形固定資産減価償却率平均値テキスト"/>
        <xdr:cNvSpPr txBox="1"/>
      </xdr:nvSpPr>
      <xdr:spPr>
        <a:xfrm>
          <a:off x="16357600" y="64484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126365</xdr:rowOff>
    </xdr:from>
    <xdr:to xmlns:xdr="http://schemas.openxmlformats.org/drawingml/2006/spreadsheetDrawing">
      <xdr:col>85</xdr:col>
      <xdr:colOff>177800</xdr:colOff>
      <xdr:row>38</xdr:row>
      <xdr:rowOff>56515</xdr:rowOff>
    </xdr:to>
    <xdr:sp macro="" textlink="">
      <xdr:nvSpPr>
        <xdr:cNvPr id="330" name="フローチャート: 判断 329"/>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139700</xdr:rowOff>
    </xdr:from>
    <xdr:to xmlns:xdr="http://schemas.openxmlformats.org/drawingml/2006/spreadsheetDrawing">
      <xdr:col>81</xdr:col>
      <xdr:colOff>101600</xdr:colOff>
      <xdr:row>38</xdr:row>
      <xdr:rowOff>69850</xdr:rowOff>
    </xdr:to>
    <xdr:sp macro="" textlink="">
      <xdr:nvSpPr>
        <xdr:cNvPr id="331" name="フローチャート: 判断 330"/>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116840</xdr:rowOff>
    </xdr:from>
    <xdr:to xmlns:xdr="http://schemas.openxmlformats.org/drawingml/2006/spreadsheetDrawing">
      <xdr:col>76</xdr:col>
      <xdr:colOff>165100</xdr:colOff>
      <xdr:row>38</xdr:row>
      <xdr:rowOff>46990</xdr:rowOff>
    </xdr:to>
    <xdr:sp macro="" textlink="">
      <xdr:nvSpPr>
        <xdr:cNvPr id="332" name="フローチャート: 判断 331"/>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158750</xdr:rowOff>
    </xdr:from>
    <xdr:to xmlns:xdr="http://schemas.openxmlformats.org/drawingml/2006/spreadsheetDrawing">
      <xdr:col>72</xdr:col>
      <xdr:colOff>38100</xdr:colOff>
      <xdr:row>38</xdr:row>
      <xdr:rowOff>88900</xdr:rowOff>
    </xdr:to>
    <xdr:sp macro="" textlink="">
      <xdr:nvSpPr>
        <xdr:cNvPr id="333" name="フローチャート: 判断 332"/>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6350</xdr:rowOff>
    </xdr:from>
    <xdr:to xmlns:xdr="http://schemas.openxmlformats.org/drawingml/2006/spreadsheetDrawing">
      <xdr:col>67</xdr:col>
      <xdr:colOff>101600</xdr:colOff>
      <xdr:row>38</xdr:row>
      <xdr:rowOff>107950</xdr:rowOff>
    </xdr:to>
    <xdr:sp macro="" textlink="">
      <xdr:nvSpPr>
        <xdr:cNvPr id="334" name="フローチャート: 判断 333"/>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335" name="テキスト ボックス 334"/>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336" name="テキスト ボックス 335"/>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337" name="テキスト ボックス 336"/>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338" name="テキスト ボックス 337"/>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339" name="テキスト ボックス 338"/>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93980</xdr:rowOff>
    </xdr:from>
    <xdr:to xmlns:xdr="http://schemas.openxmlformats.org/drawingml/2006/spreadsheetDrawing">
      <xdr:col>85</xdr:col>
      <xdr:colOff>177800</xdr:colOff>
      <xdr:row>35</xdr:row>
      <xdr:rowOff>24130</xdr:rowOff>
    </xdr:to>
    <xdr:sp macro="" textlink="">
      <xdr:nvSpPr>
        <xdr:cNvPr id="340" name="楕円 339"/>
        <xdr:cNvSpPr/>
      </xdr:nvSpPr>
      <xdr:spPr>
        <a:xfrm>
          <a:off x="16268700" y="592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33</xdr:row>
      <xdr:rowOff>116840</xdr:rowOff>
    </xdr:from>
    <xdr:ext cx="405130" cy="259080"/>
    <xdr:sp macro="" textlink="">
      <xdr:nvSpPr>
        <xdr:cNvPr id="341" name="【一般廃棄物処理施設】&#10;有形固定資産減価償却率該当値テキスト"/>
        <xdr:cNvSpPr txBox="1"/>
      </xdr:nvSpPr>
      <xdr:spPr>
        <a:xfrm>
          <a:off x="16357600" y="57746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13970</xdr:rowOff>
    </xdr:from>
    <xdr:to xmlns:xdr="http://schemas.openxmlformats.org/drawingml/2006/spreadsheetDrawing">
      <xdr:col>81</xdr:col>
      <xdr:colOff>101600</xdr:colOff>
      <xdr:row>34</xdr:row>
      <xdr:rowOff>115570</xdr:rowOff>
    </xdr:to>
    <xdr:sp macro="" textlink="">
      <xdr:nvSpPr>
        <xdr:cNvPr id="342" name="楕円 341"/>
        <xdr:cNvSpPr/>
      </xdr:nvSpPr>
      <xdr:spPr>
        <a:xfrm>
          <a:off x="15430500" y="5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34</xdr:row>
      <xdr:rowOff>64770</xdr:rowOff>
    </xdr:from>
    <xdr:to xmlns:xdr="http://schemas.openxmlformats.org/drawingml/2006/spreadsheetDrawing">
      <xdr:col>85</xdr:col>
      <xdr:colOff>127000</xdr:colOff>
      <xdr:row>34</xdr:row>
      <xdr:rowOff>144780</xdr:rowOff>
    </xdr:to>
    <xdr:cxnSp macro="">
      <xdr:nvCxnSpPr>
        <xdr:cNvPr id="343" name="直線コネクタ 342"/>
        <xdr:cNvCxnSpPr/>
      </xdr:nvCxnSpPr>
      <xdr:spPr>
        <a:xfrm>
          <a:off x="15481300" y="5894070"/>
          <a:ext cx="8382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33</xdr:row>
      <xdr:rowOff>95885</xdr:rowOff>
    </xdr:from>
    <xdr:to xmlns:xdr="http://schemas.openxmlformats.org/drawingml/2006/spreadsheetDrawing">
      <xdr:col>76</xdr:col>
      <xdr:colOff>165100</xdr:colOff>
      <xdr:row>34</xdr:row>
      <xdr:rowOff>26035</xdr:rowOff>
    </xdr:to>
    <xdr:sp macro="" textlink="">
      <xdr:nvSpPr>
        <xdr:cNvPr id="344" name="楕円 343"/>
        <xdr:cNvSpPr/>
      </xdr:nvSpPr>
      <xdr:spPr>
        <a:xfrm>
          <a:off x="14541500" y="575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33</xdr:row>
      <xdr:rowOff>146685</xdr:rowOff>
    </xdr:from>
    <xdr:to xmlns:xdr="http://schemas.openxmlformats.org/drawingml/2006/spreadsheetDrawing">
      <xdr:col>81</xdr:col>
      <xdr:colOff>50800</xdr:colOff>
      <xdr:row>34</xdr:row>
      <xdr:rowOff>64770</xdr:rowOff>
    </xdr:to>
    <xdr:cxnSp macro="">
      <xdr:nvCxnSpPr>
        <xdr:cNvPr id="345" name="直線コネクタ 344"/>
        <xdr:cNvCxnSpPr/>
      </xdr:nvCxnSpPr>
      <xdr:spPr>
        <a:xfrm>
          <a:off x="14592300" y="5804535"/>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33</xdr:row>
      <xdr:rowOff>27305</xdr:rowOff>
    </xdr:from>
    <xdr:to xmlns:xdr="http://schemas.openxmlformats.org/drawingml/2006/spreadsheetDrawing">
      <xdr:col>72</xdr:col>
      <xdr:colOff>38100</xdr:colOff>
      <xdr:row>33</xdr:row>
      <xdr:rowOff>128905</xdr:rowOff>
    </xdr:to>
    <xdr:sp macro="" textlink="">
      <xdr:nvSpPr>
        <xdr:cNvPr id="346" name="楕円 345"/>
        <xdr:cNvSpPr/>
      </xdr:nvSpPr>
      <xdr:spPr>
        <a:xfrm>
          <a:off x="13652500" y="568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33</xdr:row>
      <xdr:rowOff>78105</xdr:rowOff>
    </xdr:from>
    <xdr:to xmlns:xdr="http://schemas.openxmlformats.org/drawingml/2006/spreadsheetDrawing">
      <xdr:col>76</xdr:col>
      <xdr:colOff>114300</xdr:colOff>
      <xdr:row>33</xdr:row>
      <xdr:rowOff>146685</xdr:rowOff>
    </xdr:to>
    <xdr:cxnSp macro="">
      <xdr:nvCxnSpPr>
        <xdr:cNvPr id="347" name="直線コネクタ 346"/>
        <xdr:cNvCxnSpPr/>
      </xdr:nvCxnSpPr>
      <xdr:spPr>
        <a:xfrm>
          <a:off x="13703300" y="573595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32</xdr:row>
      <xdr:rowOff>118745</xdr:rowOff>
    </xdr:from>
    <xdr:to xmlns:xdr="http://schemas.openxmlformats.org/drawingml/2006/spreadsheetDrawing">
      <xdr:col>67</xdr:col>
      <xdr:colOff>101600</xdr:colOff>
      <xdr:row>33</xdr:row>
      <xdr:rowOff>48895</xdr:rowOff>
    </xdr:to>
    <xdr:sp macro="" textlink="">
      <xdr:nvSpPr>
        <xdr:cNvPr id="348" name="楕円 347"/>
        <xdr:cNvSpPr/>
      </xdr:nvSpPr>
      <xdr:spPr>
        <a:xfrm>
          <a:off x="12763500" y="560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32</xdr:row>
      <xdr:rowOff>169545</xdr:rowOff>
    </xdr:from>
    <xdr:to xmlns:xdr="http://schemas.openxmlformats.org/drawingml/2006/spreadsheetDrawing">
      <xdr:col>71</xdr:col>
      <xdr:colOff>177800</xdr:colOff>
      <xdr:row>33</xdr:row>
      <xdr:rowOff>78105</xdr:rowOff>
    </xdr:to>
    <xdr:cxnSp macro="">
      <xdr:nvCxnSpPr>
        <xdr:cNvPr id="349" name="直線コネクタ 348"/>
        <xdr:cNvCxnSpPr/>
      </xdr:nvCxnSpPr>
      <xdr:spPr>
        <a:xfrm>
          <a:off x="12814300" y="565594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60960</xdr:rowOff>
    </xdr:from>
    <xdr:ext cx="405130" cy="259080"/>
    <xdr:sp macro="" textlink="">
      <xdr:nvSpPr>
        <xdr:cNvPr id="350" name="n_1aveValue【一般廃棄物処理施設】&#10;有形固定資産減価償却率"/>
        <xdr:cNvSpPr txBox="1"/>
      </xdr:nvSpPr>
      <xdr:spPr>
        <a:xfrm>
          <a:off x="15266035" y="65760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38100</xdr:rowOff>
    </xdr:from>
    <xdr:ext cx="403860" cy="259080"/>
    <xdr:sp macro="" textlink="">
      <xdr:nvSpPr>
        <xdr:cNvPr id="351" name="n_2aveValue【一般廃棄物処理施設】&#10;有形固定資産減価償却率"/>
        <xdr:cNvSpPr txBox="1"/>
      </xdr:nvSpPr>
      <xdr:spPr>
        <a:xfrm>
          <a:off x="14389735" y="65532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80010</xdr:rowOff>
    </xdr:from>
    <xdr:ext cx="403860" cy="259080"/>
    <xdr:sp macro="" textlink="">
      <xdr:nvSpPr>
        <xdr:cNvPr id="352" name="n_3aveValue【一般廃棄物処理施設】&#10;有形固定資産減価償却率"/>
        <xdr:cNvSpPr txBox="1"/>
      </xdr:nvSpPr>
      <xdr:spPr>
        <a:xfrm>
          <a:off x="13500735" y="65951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99060</xdr:rowOff>
    </xdr:from>
    <xdr:ext cx="403860" cy="257810"/>
    <xdr:sp macro="" textlink="">
      <xdr:nvSpPr>
        <xdr:cNvPr id="353" name="n_4aveValue【一般廃棄物処理施設】&#10;有形固定資産減価償却率"/>
        <xdr:cNvSpPr txBox="1"/>
      </xdr:nvSpPr>
      <xdr:spPr>
        <a:xfrm>
          <a:off x="12611735" y="66141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32</xdr:row>
      <xdr:rowOff>132080</xdr:rowOff>
    </xdr:from>
    <xdr:ext cx="405130" cy="257810"/>
    <xdr:sp macro="" textlink="">
      <xdr:nvSpPr>
        <xdr:cNvPr id="354" name="n_1mainValue【一般廃棄物処理施設】&#10;有形固定資産減価償却率"/>
        <xdr:cNvSpPr txBox="1"/>
      </xdr:nvSpPr>
      <xdr:spPr>
        <a:xfrm>
          <a:off x="15266035" y="56184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32</xdr:row>
      <xdr:rowOff>42545</xdr:rowOff>
    </xdr:from>
    <xdr:ext cx="403860" cy="257810"/>
    <xdr:sp macro="" textlink="">
      <xdr:nvSpPr>
        <xdr:cNvPr id="355" name="n_2mainValue【一般廃棄物処理施設】&#10;有形固定資産減価償却率"/>
        <xdr:cNvSpPr txBox="1"/>
      </xdr:nvSpPr>
      <xdr:spPr>
        <a:xfrm>
          <a:off x="14389735" y="55289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31</xdr:row>
      <xdr:rowOff>145415</xdr:rowOff>
    </xdr:from>
    <xdr:ext cx="403860" cy="257810"/>
    <xdr:sp macro="" textlink="">
      <xdr:nvSpPr>
        <xdr:cNvPr id="356" name="n_3mainValue【一般廃棄物処理施設】&#10;有形固定資産減価償却率"/>
        <xdr:cNvSpPr txBox="1"/>
      </xdr:nvSpPr>
      <xdr:spPr>
        <a:xfrm>
          <a:off x="13500735" y="54603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31</xdr:row>
      <xdr:rowOff>65405</xdr:rowOff>
    </xdr:from>
    <xdr:ext cx="403860" cy="257810"/>
    <xdr:sp macro="" textlink="">
      <xdr:nvSpPr>
        <xdr:cNvPr id="357" name="n_4mainValue【一般廃棄物処理施設】&#10;有形固定資産減価償却率"/>
        <xdr:cNvSpPr txBox="1"/>
      </xdr:nvSpPr>
      <xdr:spPr>
        <a:xfrm>
          <a:off x="12611735" y="53803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358" name="正方形/長方形 35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359" name="正方形/長方形 358"/>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360" name="正方形/長方形 359"/>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361" name="正方形/長方形 360"/>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362" name="正方形/長方形 361"/>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363" name="正方形/長方形 362"/>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364" name="正方形/長方形 363"/>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117,290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365" name="正方形/長方形 364"/>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5425"/>
    <xdr:sp macro="" textlink="">
      <xdr:nvSpPr>
        <xdr:cNvPr id="366" name="テキスト ボックス 365"/>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367" name="直線コネクタ 366"/>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368" name="直線コネクタ 367"/>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7650" cy="259080"/>
    <xdr:sp macro="" textlink="">
      <xdr:nvSpPr>
        <xdr:cNvPr id="369" name="テキスト ボックス 368"/>
        <xdr:cNvSpPr txBox="1"/>
      </xdr:nvSpPr>
      <xdr:spPr>
        <a:xfrm>
          <a:off x="18039080" y="70205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370" name="直線コネクタ 369"/>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94360" cy="259080"/>
    <xdr:sp macro="" textlink="">
      <xdr:nvSpPr>
        <xdr:cNvPr id="371" name="テキスト ボックス 370"/>
        <xdr:cNvSpPr txBox="1"/>
      </xdr:nvSpPr>
      <xdr:spPr>
        <a:xfrm>
          <a:off x="17692370" y="65633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372" name="直線コネクタ 371"/>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94360" cy="259080"/>
    <xdr:sp macro="" textlink="">
      <xdr:nvSpPr>
        <xdr:cNvPr id="373" name="テキスト ボックス 372"/>
        <xdr:cNvSpPr txBox="1"/>
      </xdr:nvSpPr>
      <xdr:spPr>
        <a:xfrm>
          <a:off x="17692370" y="61061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374" name="直線コネクタ 373"/>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94360" cy="259080"/>
    <xdr:sp macro="" textlink="">
      <xdr:nvSpPr>
        <xdr:cNvPr id="375" name="テキスト ボックス 374"/>
        <xdr:cNvSpPr txBox="1"/>
      </xdr:nvSpPr>
      <xdr:spPr>
        <a:xfrm>
          <a:off x="17692370" y="56489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376" name="直線コネクタ 375"/>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4360" cy="259080"/>
    <xdr:sp macro="" textlink="">
      <xdr:nvSpPr>
        <xdr:cNvPr id="377" name="テキスト ボックス 376"/>
        <xdr:cNvSpPr txBox="1"/>
      </xdr:nvSpPr>
      <xdr:spPr>
        <a:xfrm>
          <a:off x="17692370" y="519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378"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39370</xdr:rowOff>
    </xdr:from>
    <xdr:to xmlns:xdr="http://schemas.openxmlformats.org/drawingml/2006/spreadsheetDrawing">
      <xdr:col>116</xdr:col>
      <xdr:colOff>62865</xdr:colOff>
      <xdr:row>41</xdr:row>
      <xdr:rowOff>125730</xdr:rowOff>
    </xdr:to>
    <xdr:cxnSp macro="">
      <xdr:nvCxnSpPr>
        <xdr:cNvPr id="379" name="直線コネクタ 378"/>
        <xdr:cNvCxnSpPr/>
      </xdr:nvCxnSpPr>
      <xdr:spPr>
        <a:xfrm flipV="1">
          <a:off x="22160865" y="5868670"/>
          <a:ext cx="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129540</xdr:rowOff>
    </xdr:from>
    <xdr:ext cx="469900" cy="259080"/>
    <xdr:sp macro="" textlink="">
      <xdr:nvSpPr>
        <xdr:cNvPr id="380" name="【一般廃棄物処理施設】&#10;一人当たり有形固定資産（償却資産）額最小値テキスト"/>
        <xdr:cNvSpPr txBox="1"/>
      </xdr:nvSpPr>
      <xdr:spPr>
        <a:xfrm>
          <a:off x="22199600" y="7158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125730</xdr:rowOff>
    </xdr:from>
    <xdr:to xmlns:xdr="http://schemas.openxmlformats.org/drawingml/2006/spreadsheetDrawing">
      <xdr:col>116</xdr:col>
      <xdr:colOff>152400</xdr:colOff>
      <xdr:row>41</xdr:row>
      <xdr:rowOff>125730</xdr:rowOff>
    </xdr:to>
    <xdr:cxnSp macro="">
      <xdr:nvCxnSpPr>
        <xdr:cNvPr id="381" name="直線コネクタ 380"/>
        <xdr:cNvCxnSpPr/>
      </xdr:nvCxnSpPr>
      <xdr:spPr>
        <a:xfrm>
          <a:off x="22072600" y="7155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157480</xdr:rowOff>
    </xdr:from>
    <xdr:ext cx="598805" cy="257810"/>
    <xdr:sp macro="" textlink="">
      <xdr:nvSpPr>
        <xdr:cNvPr id="382" name="【一般廃棄物処理施設】&#10;一人当たり有形固定資産（償却資産）額最大値テキスト"/>
        <xdr:cNvSpPr txBox="1"/>
      </xdr:nvSpPr>
      <xdr:spPr>
        <a:xfrm>
          <a:off x="22199600" y="564388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39370</xdr:rowOff>
    </xdr:from>
    <xdr:to xmlns:xdr="http://schemas.openxmlformats.org/drawingml/2006/spreadsheetDrawing">
      <xdr:col>116</xdr:col>
      <xdr:colOff>152400</xdr:colOff>
      <xdr:row>34</xdr:row>
      <xdr:rowOff>39370</xdr:rowOff>
    </xdr:to>
    <xdr:cxnSp macro="">
      <xdr:nvCxnSpPr>
        <xdr:cNvPr id="383" name="直線コネクタ 382"/>
        <xdr:cNvCxnSpPr/>
      </xdr:nvCxnSpPr>
      <xdr:spPr>
        <a:xfrm>
          <a:off x="22072600" y="586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144780</xdr:rowOff>
    </xdr:from>
    <xdr:ext cx="598805" cy="257810"/>
    <xdr:sp macro="" textlink="">
      <xdr:nvSpPr>
        <xdr:cNvPr id="384" name="【一般廃棄物処理施設】&#10;一人当たり有形固定資産（償却資産）額平均値テキスト"/>
        <xdr:cNvSpPr txBox="1"/>
      </xdr:nvSpPr>
      <xdr:spPr>
        <a:xfrm>
          <a:off x="22199600" y="6659880"/>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188,350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166370</xdr:rowOff>
    </xdr:from>
    <xdr:to xmlns:xdr="http://schemas.openxmlformats.org/drawingml/2006/spreadsheetDrawing">
      <xdr:col>116</xdr:col>
      <xdr:colOff>114300</xdr:colOff>
      <xdr:row>39</xdr:row>
      <xdr:rowOff>96520</xdr:rowOff>
    </xdr:to>
    <xdr:sp macro="" textlink="">
      <xdr:nvSpPr>
        <xdr:cNvPr id="385" name="フローチャート: 判断 384"/>
        <xdr:cNvSpPr/>
      </xdr:nvSpPr>
      <xdr:spPr>
        <a:xfrm>
          <a:off x="22110700" y="668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27305</xdr:rowOff>
    </xdr:from>
    <xdr:to xmlns:xdr="http://schemas.openxmlformats.org/drawingml/2006/spreadsheetDrawing">
      <xdr:col>112</xdr:col>
      <xdr:colOff>38100</xdr:colOff>
      <xdr:row>39</xdr:row>
      <xdr:rowOff>128905</xdr:rowOff>
    </xdr:to>
    <xdr:sp macro="" textlink="">
      <xdr:nvSpPr>
        <xdr:cNvPr id="386" name="フローチャート: 判断 385"/>
        <xdr:cNvSpPr/>
      </xdr:nvSpPr>
      <xdr:spPr>
        <a:xfrm>
          <a:off x="21272500" y="671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52070</xdr:rowOff>
    </xdr:from>
    <xdr:to xmlns:xdr="http://schemas.openxmlformats.org/drawingml/2006/spreadsheetDrawing">
      <xdr:col>107</xdr:col>
      <xdr:colOff>101600</xdr:colOff>
      <xdr:row>39</xdr:row>
      <xdr:rowOff>153670</xdr:rowOff>
    </xdr:to>
    <xdr:sp macro="" textlink="">
      <xdr:nvSpPr>
        <xdr:cNvPr id="387" name="フローチャート: 判断 386"/>
        <xdr:cNvSpPr/>
      </xdr:nvSpPr>
      <xdr:spPr>
        <a:xfrm>
          <a:off x="20383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73660</xdr:rowOff>
    </xdr:from>
    <xdr:to xmlns:xdr="http://schemas.openxmlformats.org/drawingml/2006/spreadsheetDrawing">
      <xdr:col>102</xdr:col>
      <xdr:colOff>165100</xdr:colOff>
      <xdr:row>40</xdr:row>
      <xdr:rowOff>3810</xdr:rowOff>
    </xdr:to>
    <xdr:sp macro="" textlink="">
      <xdr:nvSpPr>
        <xdr:cNvPr id="388" name="フローチャート: 判断 387"/>
        <xdr:cNvSpPr/>
      </xdr:nvSpPr>
      <xdr:spPr>
        <a:xfrm>
          <a:off x="19494500" y="676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86995</xdr:rowOff>
    </xdr:from>
    <xdr:to xmlns:xdr="http://schemas.openxmlformats.org/drawingml/2006/spreadsheetDrawing">
      <xdr:col>98</xdr:col>
      <xdr:colOff>38100</xdr:colOff>
      <xdr:row>40</xdr:row>
      <xdr:rowOff>17780</xdr:rowOff>
    </xdr:to>
    <xdr:sp macro="" textlink="">
      <xdr:nvSpPr>
        <xdr:cNvPr id="389" name="フローチャート: 判断 388"/>
        <xdr:cNvSpPr/>
      </xdr:nvSpPr>
      <xdr:spPr>
        <a:xfrm>
          <a:off x="186055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390" name="テキスト ボックス 389"/>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391" name="テキスト ボックス 390"/>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392" name="テキスト ボックス 391"/>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393" name="テキスト ボックス 392"/>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394" name="テキスト ボックス 393"/>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52070</xdr:rowOff>
    </xdr:from>
    <xdr:to xmlns:xdr="http://schemas.openxmlformats.org/drawingml/2006/spreadsheetDrawing">
      <xdr:col>116</xdr:col>
      <xdr:colOff>114300</xdr:colOff>
      <xdr:row>37</xdr:row>
      <xdr:rowOff>153035</xdr:rowOff>
    </xdr:to>
    <xdr:sp macro="" textlink="">
      <xdr:nvSpPr>
        <xdr:cNvPr id="395" name="楕円 394"/>
        <xdr:cNvSpPr/>
      </xdr:nvSpPr>
      <xdr:spPr>
        <a:xfrm>
          <a:off x="22110700" y="6395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36</xdr:row>
      <xdr:rowOff>74930</xdr:rowOff>
    </xdr:from>
    <xdr:ext cx="598805" cy="257810"/>
    <xdr:sp macro="" textlink="">
      <xdr:nvSpPr>
        <xdr:cNvPr id="396" name="【一般廃棄物処理施設】&#10;一人当たり有形固定資産（償却資産）額該当値テキスト"/>
        <xdr:cNvSpPr txBox="1"/>
      </xdr:nvSpPr>
      <xdr:spPr>
        <a:xfrm>
          <a:off x="22199600" y="624713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313,531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49530</xdr:rowOff>
    </xdr:from>
    <xdr:to xmlns:xdr="http://schemas.openxmlformats.org/drawingml/2006/spreadsheetDrawing">
      <xdr:col>112</xdr:col>
      <xdr:colOff>38100</xdr:colOff>
      <xdr:row>37</xdr:row>
      <xdr:rowOff>151130</xdr:rowOff>
    </xdr:to>
    <xdr:sp macro="" textlink="">
      <xdr:nvSpPr>
        <xdr:cNvPr id="397" name="楕円 396"/>
        <xdr:cNvSpPr/>
      </xdr:nvSpPr>
      <xdr:spPr>
        <a:xfrm>
          <a:off x="212725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37</xdr:row>
      <xdr:rowOff>100330</xdr:rowOff>
    </xdr:from>
    <xdr:to xmlns:xdr="http://schemas.openxmlformats.org/drawingml/2006/spreadsheetDrawing">
      <xdr:col>116</xdr:col>
      <xdr:colOff>63500</xdr:colOff>
      <xdr:row>37</xdr:row>
      <xdr:rowOff>102235</xdr:rowOff>
    </xdr:to>
    <xdr:cxnSp macro="">
      <xdr:nvCxnSpPr>
        <xdr:cNvPr id="398" name="直線コネクタ 397"/>
        <xdr:cNvCxnSpPr/>
      </xdr:nvCxnSpPr>
      <xdr:spPr>
        <a:xfrm>
          <a:off x="21323300" y="644398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52070</xdr:rowOff>
    </xdr:from>
    <xdr:to xmlns:xdr="http://schemas.openxmlformats.org/drawingml/2006/spreadsheetDrawing">
      <xdr:col>107</xdr:col>
      <xdr:colOff>101600</xdr:colOff>
      <xdr:row>37</xdr:row>
      <xdr:rowOff>153670</xdr:rowOff>
    </xdr:to>
    <xdr:sp macro="" textlink="">
      <xdr:nvSpPr>
        <xdr:cNvPr id="399" name="楕円 398"/>
        <xdr:cNvSpPr/>
      </xdr:nvSpPr>
      <xdr:spPr>
        <a:xfrm>
          <a:off x="203835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100330</xdr:rowOff>
    </xdr:from>
    <xdr:to xmlns:xdr="http://schemas.openxmlformats.org/drawingml/2006/spreadsheetDrawing">
      <xdr:col>111</xdr:col>
      <xdr:colOff>177800</xdr:colOff>
      <xdr:row>37</xdr:row>
      <xdr:rowOff>102870</xdr:rowOff>
    </xdr:to>
    <xdr:cxnSp macro="">
      <xdr:nvCxnSpPr>
        <xdr:cNvPr id="400" name="直線コネクタ 399"/>
        <xdr:cNvCxnSpPr/>
      </xdr:nvCxnSpPr>
      <xdr:spPr>
        <a:xfrm flipV="1">
          <a:off x="20434300" y="644398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71120</xdr:rowOff>
    </xdr:from>
    <xdr:to xmlns:xdr="http://schemas.openxmlformats.org/drawingml/2006/spreadsheetDrawing">
      <xdr:col>102</xdr:col>
      <xdr:colOff>165100</xdr:colOff>
      <xdr:row>38</xdr:row>
      <xdr:rowOff>1270</xdr:rowOff>
    </xdr:to>
    <xdr:sp macro="" textlink="">
      <xdr:nvSpPr>
        <xdr:cNvPr id="401" name="楕円 400"/>
        <xdr:cNvSpPr/>
      </xdr:nvSpPr>
      <xdr:spPr>
        <a:xfrm>
          <a:off x="19494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37</xdr:row>
      <xdr:rowOff>102870</xdr:rowOff>
    </xdr:from>
    <xdr:to xmlns:xdr="http://schemas.openxmlformats.org/drawingml/2006/spreadsheetDrawing">
      <xdr:col>107</xdr:col>
      <xdr:colOff>50800</xdr:colOff>
      <xdr:row>37</xdr:row>
      <xdr:rowOff>121920</xdr:rowOff>
    </xdr:to>
    <xdr:cxnSp macro="">
      <xdr:nvCxnSpPr>
        <xdr:cNvPr id="402" name="直線コネクタ 401"/>
        <xdr:cNvCxnSpPr/>
      </xdr:nvCxnSpPr>
      <xdr:spPr>
        <a:xfrm flipV="1">
          <a:off x="19545300" y="644652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37</xdr:row>
      <xdr:rowOff>75565</xdr:rowOff>
    </xdr:from>
    <xdr:to xmlns:xdr="http://schemas.openxmlformats.org/drawingml/2006/spreadsheetDrawing">
      <xdr:col>98</xdr:col>
      <xdr:colOff>38100</xdr:colOff>
      <xdr:row>38</xdr:row>
      <xdr:rowOff>6350</xdr:rowOff>
    </xdr:to>
    <xdr:sp macro="" textlink="">
      <xdr:nvSpPr>
        <xdr:cNvPr id="403" name="楕円 402"/>
        <xdr:cNvSpPr/>
      </xdr:nvSpPr>
      <xdr:spPr>
        <a:xfrm>
          <a:off x="18605500" y="64192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37</xdr:row>
      <xdr:rowOff>121920</xdr:rowOff>
    </xdr:from>
    <xdr:to xmlns:xdr="http://schemas.openxmlformats.org/drawingml/2006/spreadsheetDrawing">
      <xdr:col>102</xdr:col>
      <xdr:colOff>114300</xdr:colOff>
      <xdr:row>37</xdr:row>
      <xdr:rowOff>126365</xdr:rowOff>
    </xdr:to>
    <xdr:cxnSp macro="">
      <xdr:nvCxnSpPr>
        <xdr:cNvPr id="404" name="直線コネクタ 403"/>
        <xdr:cNvCxnSpPr/>
      </xdr:nvCxnSpPr>
      <xdr:spPr>
        <a:xfrm flipV="1">
          <a:off x="18656300" y="64655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39</xdr:row>
      <xdr:rowOff>120650</xdr:rowOff>
    </xdr:from>
    <xdr:ext cx="597535" cy="257810"/>
    <xdr:sp macro="" textlink="">
      <xdr:nvSpPr>
        <xdr:cNvPr id="405" name="n_1aveValue【一般廃棄物処理施設】&#10;一人当たり有形固定資産（償却資産）額"/>
        <xdr:cNvSpPr txBox="1"/>
      </xdr:nvSpPr>
      <xdr:spPr>
        <a:xfrm>
          <a:off x="21010880" y="680720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174,206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39</xdr:row>
      <xdr:rowOff>144780</xdr:rowOff>
    </xdr:from>
    <xdr:ext cx="597535" cy="257810"/>
    <xdr:sp macro="" textlink="">
      <xdr:nvSpPr>
        <xdr:cNvPr id="406" name="n_2aveValue【一般廃棄物処理施設】&#10;一人当たり有形固定資産（償却資産）額"/>
        <xdr:cNvSpPr txBox="1"/>
      </xdr:nvSpPr>
      <xdr:spPr>
        <a:xfrm>
          <a:off x="20134580" y="683133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163,470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39</xdr:row>
      <xdr:rowOff>166370</xdr:rowOff>
    </xdr:from>
    <xdr:ext cx="597535" cy="257810"/>
    <xdr:sp macro="" textlink="">
      <xdr:nvSpPr>
        <xdr:cNvPr id="407" name="n_3aveValue【一般廃棄物処理施設】&#10;一人当たり有形固定資産（償却資産）額"/>
        <xdr:cNvSpPr txBox="1"/>
      </xdr:nvSpPr>
      <xdr:spPr>
        <a:xfrm>
          <a:off x="19245580" y="685292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153,818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40</xdr:row>
      <xdr:rowOff>8255</xdr:rowOff>
    </xdr:from>
    <xdr:ext cx="597535" cy="257810"/>
    <xdr:sp macro="" textlink="">
      <xdr:nvSpPr>
        <xdr:cNvPr id="408" name="n_4aveValue【一般廃棄物処理施設】&#10;一人当たり有形固定資産（償却資産）額"/>
        <xdr:cNvSpPr txBox="1"/>
      </xdr:nvSpPr>
      <xdr:spPr>
        <a:xfrm>
          <a:off x="18356580" y="686625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148,064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35</xdr:row>
      <xdr:rowOff>167640</xdr:rowOff>
    </xdr:from>
    <xdr:ext cx="597535" cy="257810"/>
    <xdr:sp macro="" textlink="">
      <xdr:nvSpPr>
        <xdr:cNvPr id="409" name="n_1mainValue【一般廃棄物処理施設】&#10;一人当たり有形固定資産（償却資産）額"/>
        <xdr:cNvSpPr txBox="1"/>
      </xdr:nvSpPr>
      <xdr:spPr>
        <a:xfrm>
          <a:off x="21010880" y="616839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314,325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35</xdr:row>
      <xdr:rowOff>170180</xdr:rowOff>
    </xdr:from>
    <xdr:ext cx="597535" cy="259080"/>
    <xdr:sp macro="" textlink="">
      <xdr:nvSpPr>
        <xdr:cNvPr id="410" name="n_2mainValue【一般廃棄物処理施設】&#10;一人当たり有形固定資産（償却資産）額"/>
        <xdr:cNvSpPr txBox="1"/>
      </xdr:nvSpPr>
      <xdr:spPr>
        <a:xfrm>
          <a:off x="20134580" y="617093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313,375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36</xdr:row>
      <xdr:rowOff>17780</xdr:rowOff>
    </xdr:from>
    <xdr:ext cx="597535" cy="257810"/>
    <xdr:sp macro="" textlink="">
      <xdr:nvSpPr>
        <xdr:cNvPr id="411" name="n_3mainValue【一般廃棄物処理施設】&#10;一人当たり有形固定資産（償却資産）額"/>
        <xdr:cNvSpPr txBox="1"/>
      </xdr:nvSpPr>
      <xdr:spPr>
        <a:xfrm>
          <a:off x="19245580" y="618998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305,023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36</xdr:row>
      <xdr:rowOff>22225</xdr:rowOff>
    </xdr:from>
    <xdr:ext cx="597535" cy="258445"/>
    <xdr:sp macro="" textlink="">
      <xdr:nvSpPr>
        <xdr:cNvPr id="412" name="n_4mainValue【一般廃棄物処理施設】&#10;一人当たり有形固定資産（償却資産）額"/>
        <xdr:cNvSpPr txBox="1"/>
      </xdr:nvSpPr>
      <xdr:spPr>
        <a:xfrm>
          <a:off x="18356580" y="619442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303,005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413" name="正方形/長方形 4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414" name="正方形/長方形 413"/>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415" name="正方形/長方形 414"/>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416" name="正方形/長方形 415"/>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417" name="正方形/長方形 416"/>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418" name="正方形/長方形 417"/>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419" name="正方形/長方形 418"/>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20" name="正方形/長方形 419"/>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421" name="正方形/長方形 42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422" name="正方形/長方形 421"/>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423" name="正方形/長方形 422"/>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424" name="正方形/長方形 423"/>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425" name="正方形/長方形 424"/>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426" name="正方形/長方形 425"/>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427" name="正方形/長方形 426"/>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428" name="正方形/長方形 427"/>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429" name="正方形/長方形 42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430" name="正方形/長方形 429"/>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431" name="正方形/長方形 430"/>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432" name="正方形/長方形 431"/>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433" name="正方形/長方形 432"/>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434" name="正方形/長方形 433"/>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435" name="正方形/長方形 434"/>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436" name="正方形/長方形 435"/>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180" cy="224155"/>
    <xdr:sp macro="" textlink="">
      <xdr:nvSpPr>
        <xdr:cNvPr id="437" name="テキスト ボックス 436"/>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438" name="直線コネクタ 437"/>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090" cy="259080"/>
    <xdr:sp macro="" textlink="">
      <xdr:nvSpPr>
        <xdr:cNvPr id="439" name="テキスト ボックス 438"/>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440" name="直線コネクタ 439"/>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6090" cy="257810"/>
    <xdr:sp macro="" textlink="">
      <xdr:nvSpPr>
        <xdr:cNvPr id="441" name="テキスト ボックス 440"/>
        <xdr:cNvSpPr txBox="1"/>
      </xdr:nvSpPr>
      <xdr:spPr>
        <a:xfrm>
          <a:off x="11978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442" name="直線コネクタ 441"/>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443" name="テキスト ボックス 442"/>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444" name="直線コネクタ 443"/>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445" name="テキスト ボックス 444"/>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446" name="直線コネクタ 445"/>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7810"/>
    <xdr:sp macro="" textlink="">
      <xdr:nvSpPr>
        <xdr:cNvPr id="447" name="テキスト ボックス 446"/>
        <xdr:cNvSpPr txBox="1"/>
      </xdr:nvSpPr>
      <xdr:spPr>
        <a:xfrm>
          <a:off x="12042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448" name="直線コネクタ 447"/>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449" name="テキスト ボックス 448"/>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450" name="直線コネクタ 449"/>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7820" cy="259080"/>
    <xdr:sp macro="" textlink="">
      <xdr:nvSpPr>
        <xdr:cNvPr id="451" name="テキスト ボックス 450"/>
        <xdr:cNvSpPr txBox="1"/>
      </xdr:nvSpPr>
      <xdr:spPr>
        <a:xfrm>
          <a:off x="12106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452"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11430</xdr:rowOff>
    </xdr:from>
    <xdr:to xmlns:xdr="http://schemas.openxmlformats.org/drawingml/2006/spreadsheetDrawing">
      <xdr:col>85</xdr:col>
      <xdr:colOff>126365</xdr:colOff>
      <xdr:row>86</xdr:row>
      <xdr:rowOff>34290</xdr:rowOff>
    </xdr:to>
    <xdr:cxnSp macro="">
      <xdr:nvCxnSpPr>
        <xdr:cNvPr id="453" name="直線コネクタ 452"/>
        <xdr:cNvCxnSpPr/>
      </xdr:nvCxnSpPr>
      <xdr:spPr>
        <a:xfrm flipV="1">
          <a:off x="16318865" y="1338453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38100</xdr:rowOff>
    </xdr:from>
    <xdr:ext cx="405130" cy="259080"/>
    <xdr:sp macro="" textlink="">
      <xdr:nvSpPr>
        <xdr:cNvPr id="454" name="【消防施設】&#10;有形固定資産減価償却率最小値テキスト"/>
        <xdr:cNvSpPr txBox="1"/>
      </xdr:nvSpPr>
      <xdr:spPr>
        <a:xfrm>
          <a:off x="16357600" y="14782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34290</xdr:rowOff>
    </xdr:from>
    <xdr:to xmlns:xdr="http://schemas.openxmlformats.org/drawingml/2006/spreadsheetDrawing">
      <xdr:col>86</xdr:col>
      <xdr:colOff>25400</xdr:colOff>
      <xdr:row>86</xdr:row>
      <xdr:rowOff>34290</xdr:rowOff>
    </xdr:to>
    <xdr:cxnSp macro="">
      <xdr:nvCxnSpPr>
        <xdr:cNvPr id="455" name="直線コネクタ 454"/>
        <xdr:cNvCxnSpPr/>
      </xdr:nvCxnSpPr>
      <xdr:spPr>
        <a:xfrm>
          <a:off x="16230600" y="1477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129540</xdr:rowOff>
    </xdr:from>
    <xdr:ext cx="405130" cy="259080"/>
    <xdr:sp macro="" textlink="">
      <xdr:nvSpPr>
        <xdr:cNvPr id="456" name="【消防施設】&#10;有形固定資産減価償却率最大値テキスト"/>
        <xdr:cNvSpPr txBox="1"/>
      </xdr:nvSpPr>
      <xdr:spPr>
        <a:xfrm>
          <a:off x="16357600" y="131597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11430</xdr:rowOff>
    </xdr:from>
    <xdr:to xmlns:xdr="http://schemas.openxmlformats.org/drawingml/2006/spreadsheetDrawing">
      <xdr:col>86</xdr:col>
      <xdr:colOff>25400</xdr:colOff>
      <xdr:row>78</xdr:row>
      <xdr:rowOff>11430</xdr:rowOff>
    </xdr:to>
    <xdr:cxnSp macro="">
      <xdr:nvCxnSpPr>
        <xdr:cNvPr id="457" name="直線コネクタ 456"/>
        <xdr:cNvCxnSpPr/>
      </xdr:nvCxnSpPr>
      <xdr:spPr>
        <a:xfrm>
          <a:off x="16230600" y="13384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167640</xdr:rowOff>
    </xdr:from>
    <xdr:ext cx="405130" cy="257810"/>
    <xdr:sp macro="" textlink="">
      <xdr:nvSpPr>
        <xdr:cNvPr id="458" name="【消防施設】&#10;有形固定資産減価償却率平均値テキスト"/>
        <xdr:cNvSpPr txBox="1"/>
      </xdr:nvSpPr>
      <xdr:spPr>
        <a:xfrm>
          <a:off x="16357600" y="1405509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17780</xdr:rowOff>
    </xdr:from>
    <xdr:to xmlns:xdr="http://schemas.openxmlformats.org/drawingml/2006/spreadsheetDrawing">
      <xdr:col>85</xdr:col>
      <xdr:colOff>177800</xdr:colOff>
      <xdr:row>82</xdr:row>
      <xdr:rowOff>119380</xdr:rowOff>
    </xdr:to>
    <xdr:sp macro="" textlink="">
      <xdr:nvSpPr>
        <xdr:cNvPr id="459" name="フローチャート: 判断 458"/>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2540</xdr:rowOff>
    </xdr:from>
    <xdr:to xmlns:xdr="http://schemas.openxmlformats.org/drawingml/2006/spreadsheetDrawing">
      <xdr:col>81</xdr:col>
      <xdr:colOff>101600</xdr:colOff>
      <xdr:row>82</xdr:row>
      <xdr:rowOff>104140</xdr:rowOff>
    </xdr:to>
    <xdr:sp macro="" textlink="">
      <xdr:nvSpPr>
        <xdr:cNvPr id="460" name="フローチャート: 判断 459"/>
        <xdr:cNvSpPr/>
      </xdr:nvSpPr>
      <xdr:spPr>
        <a:xfrm>
          <a:off x="15430500" y="1406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132080</xdr:rowOff>
    </xdr:from>
    <xdr:to xmlns:xdr="http://schemas.openxmlformats.org/drawingml/2006/spreadsheetDrawing">
      <xdr:col>76</xdr:col>
      <xdr:colOff>165100</xdr:colOff>
      <xdr:row>82</xdr:row>
      <xdr:rowOff>62230</xdr:rowOff>
    </xdr:to>
    <xdr:sp macro="" textlink="">
      <xdr:nvSpPr>
        <xdr:cNvPr id="461" name="フローチャート: 判断 460"/>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133985</xdr:rowOff>
    </xdr:from>
    <xdr:to xmlns:xdr="http://schemas.openxmlformats.org/drawingml/2006/spreadsheetDrawing">
      <xdr:col>72</xdr:col>
      <xdr:colOff>38100</xdr:colOff>
      <xdr:row>82</xdr:row>
      <xdr:rowOff>64135</xdr:rowOff>
    </xdr:to>
    <xdr:sp macro="" textlink="">
      <xdr:nvSpPr>
        <xdr:cNvPr id="462" name="フローチャート: 判断 461"/>
        <xdr:cNvSpPr/>
      </xdr:nvSpPr>
      <xdr:spPr>
        <a:xfrm>
          <a:off x="13652500" y="1402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55880</xdr:rowOff>
    </xdr:from>
    <xdr:to xmlns:xdr="http://schemas.openxmlformats.org/drawingml/2006/spreadsheetDrawing">
      <xdr:col>67</xdr:col>
      <xdr:colOff>101600</xdr:colOff>
      <xdr:row>81</xdr:row>
      <xdr:rowOff>157480</xdr:rowOff>
    </xdr:to>
    <xdr:sp macro="" textlink="">
      <xdr:nvSpPr>
        <xdr:cNvPr id="463" name="フローチャート: 判断 462"/>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464" name="テキスト ボックス 463"/>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465" name="テキスト ボックス 464"/>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466" name="テキスト ボックス 465"/>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467" name="テキスト ボックス 466"/>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468" name="テキスト ボックス 467"/>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29210</xdr:rowOff>
    </xdr:from>
    <xdr:to xmlns:xdr="http://schemas.openxmlformats.org/drawingml/2006/spreadsheetDrawing">
      <xdr:col>85</xdr:col>
      <xdr:colOff>177800</xdr:colOff>
      <xdr:row>81</xdr:row>
      <xdr:rowOff>130810</xdr:rowOff>
    </xdr:to>
    <xdr:sp macro="" textlink="">
      <xdr:nvSpPr>
        <xdr:cNvPr id="469" name="楕円 468"/>
        <xdr:cNvSpPr/>
      </xdr:nvSpPr>
      <xdr:spPr>
        <a:xfrm>
          <a:off x="16268700" y="1391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80</xdr:row>
      <xdr:rowOff>52070</xdr:rowOff>
    </xdr:from>
    <xdr:ext cx="405130" cy="257810"/>
    <xdr:sp macro="" textlink="">
      <xdr:nvSpPr>
        <xdr:cNvPr id="470" name="【消防施設】&#10;有形固定資産減価償却率該当値テキスト"/>
        <xdr:cNvSpPr txBox="1"/>
      </xdr:nvSpPr>
      <xdr:spPr>
        <a:xfrm>
          <a:off x="16357600" y="137680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80</xdr:row>
      <xdr:rowOff>160655</xdr:rowOff>
    </xdr:from>
    <xdr:to xmlns:xdr="http://schemas.openxmlformats.org/drawingml/2006/spreadsheetDrawing">
      <xdr:col>81</xdr:col>
      <xdr:colOff>101600</xdr:colOff>
      <xdr:row>81</xdr:row>
      <xdr:rowOff>90805</xdr:rowOff>
    </xdr:to>
    <xdr:sp macro="" textlink="">
      <xdr:nvSpPr>
        <xdr:cNvPr id="471" name="楕円 470"/>
        <xdr:cNvSpPr/>
      </xdr:nvSpPr>
      <xdr:spPr>
        <a:xfrm>
          <a:off x="15430500" y="1387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81</xdr:row>
      <xdr:rowOff>40640</xdr:rowOff>
    </xdr:from>
    <xdr:to xmlns:xdr="http://schemas.openxmlformats.org/drawingml/2006/spreadsheetDrawing">
      <xdr:col>85</xdr:col>
      <xdr:colOff>127000</xdr:colOff>
      <xdr:row>81</xdr:row>
      <xdr:rowOff>80010</xdr:rowOff>
    </xdr:to>
    <xdr:cxnSp macro="">
      <xdr:nvCxnSpPr>
        <xdr:cNvPr id="472" name="直線コネクタ 471"/>
        <xdr:cNvCxnSpPr/>
      </xdr:nvCxnSpPr>
      <xdr:spPr>
        <a:xfrm>
          <a:off x="15481300" y="1392809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113030</xdr:rowOff>
    </xdr:from>
    <xdr:to xmlns:xdr="http://schemas.openxmlformats.org/drawingml/2006/spreadsheetDrawing">
      <xdr:col>76</xdr:col>
      <xdr:colOff>165100</xdr:colOff>
      <xdr:row>81</xdr:row>
      <xdr:rowOff>43180</xdr:rowOff>
    </xdr:to>
    <xdr:sp macro="" textlink="">
      <xdr:nvSpPr>
        <xdr:cNvPr id="473" name="楕円 472"/>
        <xdr:cNvSpPr/>
      </xdr:nvSpPr>
      <xdr:spPr>
        <a:xfrm>
          <a:off x="14541500" y="138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80</xdr:row>
      <xdr:rowOff>163830</xdr:rowOff>
    </xdr:from>
    <xdr:to xmlns:xdr="http://schemas.openxmlformats.org/drawingml/2006/spreadsheetDrawing">
      <xdr:col>81</xdr:col>
      <xdr:colOff>50800</xdr:colOff>
      <xdr:row>81</xdr:row>
      <xdr:rowOff>40640</xdr:rowOff>
    </xdr:to>
    <xdr:cxnSp macro="">
      <xdr:nvCxnSpPr>
        <xdr:cNvPr id="474" name="直線コネクタ 473"/>
        <xdr:cNvCxnSpPr/>
      </xdr:nvCxnSpPr>
      <xdr:spPr>
        <a:xfrm>
          <a:off x="14592300" y="1387983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80</xdr:row>
      <xdr:rowOff>80645</xdr:rowOff>
    </xdr:from>
    <xdr:to xmlns:xdr="http://schemas.openxmlformats.org/drawingml/2006/spreadsheetDrawing">
      <xdr:col>72</xdr:col>
      <xdr:colOff>38100</xdr:colOff>
      <xdr:row>81</xdr:row>
      <xdr:rowOff>10795</xdr:rowOff>
    </xdr:to>
    <xdr:sp macro="" textlink="">
      <xdr:nvSpPr>
        <xdr:cNvPr id="475" name="楕円 474"/>
        <xdr:cNvSpPr/>
      </xdr:nvSpPr>
      <xdr:spPr>
        <a:xfrm>
          <a:off x="13652500" y="1379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80</xdr:row>
      <xdr:rowOff>132080</xdr:rowOff>
    </xdr:from>
    <xdr:to xmlns:xdr="http://schemas.openxmlformats.org/drawingml/2006/spreadsheetDrawing">
      <xdr:col>76</xdr:col>
      <xdr:colOff>114300</xdr:colOff>
      <xdr:row>80</xdr:row>
      <xdr:rowOff>163830</xdr:rowOff>
    </xdr:to>
    <xdr:cxnSp macro="">
      <xdr:nvCxnSpPr>
        <xdr:cNvPr id="476" name="直線コネクタ 475"/>
        <xdr:cNvCxnSpPr/>
      </xdr:nvCxnSpPr>
      <xdr:spPr>
        <a:xfrm>
          <a:off x="13703300" y="1384808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80</xdr:row>
      <xdr:rowOff>12065</xdr:rowOff>
    </xdr:from>
    <xdr:to xmlns:xdr="http://schemas.openxmlformats.org/drawingml/2006/spreadsheetDrawing">
      <xdr:col>67</xdr:col>
      <xdr:colOff>101600</xdr:colOff>
      <xdr:row>80</xdr:row>
      <xdr:rowOff>113665</xdr:rowOff>
    </xdr:to>
    <xdr:sp macro="" textlink="">
      <xdr:nvSpPr>
        <xdr:cNvPr id="477" name="楕円 476"/>
        <xdr:cNvSpPr/>
      </xdr:nvSpPr>
      <xdr:spPr>
        <a:xfrm>
          <a:off x="12763500" y="1372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63500</xdr:rowOff>
    </xdr:from>
    <xdr:to xmlns:xdr="http://schemas.openxmlformats.org/drawingml/2006/spreadsheetDrawing">
      <xdr:col>71</xdr:col>
      <xdr:colOff>177800</xdr:colOff>
      <xdr:row>80</xdr:row>
      <xdr:rowOff>132080</xdr:rowOff>
    </xdr:to>
    <xdr:cxnSp macro="">
      <xdr:nvCxnSpPr>
        <xdr:cNvPr id="478" name="直線コネクタ 477"/>
        <xdr:cNvCxnSpPr/>
      </xdr:nvCxnSpPr>
      <xdr:spPr>
        <a:xfrm>
          <a:off x="12814300" y="1377950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95250</xdr:rowOff>
    </xdr:from>
    <xdr:ext cx="405130" cy="259080"/>
    <xdr:sp macro="" textlink="">
      <xdr:nvSpPr>
        <xdr:cNvPr id="479" name="n_1aveValue【消防施設】&#10;有形固定資産減価償却率"/>
        <xdr:cNvSpPr txBox="1"/>
      </xdr:nvSpPr>
      <xdr:spPr>
        <a:xfrm>
          <a:off x="15266035" y="14154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53340</xdr:rowOff>
    </xdr:from>
    <xdr:ext cx="403860" cy="257810"/>
    <xdr:sp macro="" textlink="">
      <xdr:nvSpPr>
        <xdr:cNvPr id="480" name="n_2aveValue【消防施設】&#10;有形固定資産減価償却率"/>
        <xdr:cNvSpPr txBox="1"/>
      </xdr:nvSpPr>
      <xdr:spPr>
        <a:xfrm>
          <a:off x="14389735" y="141122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55245</xdr:rowOff>
    </xdr:from>
    <xdr:ext cx="403860" cy="257810"/>
    <xdr:sp macro="" textlink="">
      <xdr:nvSpPr>
        <xdr:cNvPr id="481" name="n_3aveValue【消防施設】&#10;有形固定資産減価償却率"/>
        <xdr:cNvSpPr txBox="1"/>
      </xdr:nvSpPr>
      <xdr:spPr>
        <a:xfrm>
          <a:off x="13500735" y="141141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148590</xdr:rowOff>
    </xdr:from>
    <xdr:ext cx="403860" cy="259080"/>
    <xdr:sp macro="" textlink="">
      <xdr:nvSpPr>
        <xdr:cNvPr id="482" name="n_4aveValue【消防施設】&#10;有形固定資産減価償却率"/>
        <xdr:cNvSpPr txBox="1"/>
      </xdr:nvSpPr>
      <xdr:spPr>
        <a:xfrm>
          <a:off x="12611735" y="140360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79</xdr:row>
      <xdr:rowOff>107315</xdr:rowOff>
    </xdr:from>
    <xdr:ext cx="405130" cy="259080"/>
    <xdr:sp macro="" textlink="">
      <xdr:nvSpPr>
        <xdr:cNvPr id="483" name="n_1mainValue【消防施設】&#10;有形固定資産減価償却率"/>
        <xdr:cNvSpPr txBox="1"/>
      </xdr:nvSpPr>
      <xdr:spPr>
        <a:xfrm>
          <a:off x="15266035" y="136518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79</xdr:row>
      <xdr:rowOff>59690</xdr:rowOff>
    </xdr:from>
    <xdr:ext cx="403860" cy="259080"/>
    <xdr:sp macro="" textlink="">
      <xdr:nvSpPr>
        <xdr:cNvPr id="484" name="n_2mainValue【消防施設】&#10;有形固定資産減価償却率"/>
        <xdr:cNvSpPr txBox="1"/>
      </xdr:nvSpPr>
      <xdr:spPr>
        <a:xfrm>
          <a:off x="14389735" y="136042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79</xdr:row>
      <xdr:rowOff>27305</xdr:rowOff>
    </xdr:from>
    <xdr:ext cx="403860" cy="259080"/>
    <xdr:sp macro="" textlink="">
      <xdr:nvSpPr>
        <xdr:cNvPr id="485" name="n_3mainValue【消防施設】&#10;有形固定資産減価償却率"/>
        <xdr:cNvSpPr txBox="1"/>
      </xdr:nvSpPr>
      <xdr:spPr>
        <a:xfrm>
          <a:off x="13500735" y="135718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78</xdr:row>
      <xdr:rowOff>130175</xdr:rowOff>
    </xdr:from>
    <xdr:ext cx="403860" cy="259080"/>
    <xdr:sp macro="" textlink="">
      <xdr:nvSpPr>
        <xdr:cNvPr id="486" name="n_4mainValue【消防施設】&#10;有形固定資産減価償却率"/>
        <xdr:cNvSpPr txBox="1"/>
      </xdr:nvSpPr>
      <xdr:spPr>
        <a:xfrm>
          <a:off x="12611735" y="135032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487" name="正方形/長方形 48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488" name="正方形/長方形 487"/>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489" name="正方形/長方形 488"/>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490" name="正方形/長方形 489"/>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491" name="正方形/長方形 490"/>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492" name="正方形/長方形 491"/>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493" name="正方形/長方形 492"/>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494" name="正方形/長方形 493"/>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8615" cy="224155"/>
    <xdr:sp macro="" textlink="">
      <xdr:nvSpPr>
        <xdr:cNvPr id="495" name="テキスト ボックス 494"/>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496" name="直線コネクタ 495"/>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497" name="直線コネクタ 496"/>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6090" cy="259080"/>
    <xdr:sp macro="" textlink="">
      <xdr:nvSpPr>
        <xdr:cNvPr id="498" name="テキスト ボックス 497"/>
        <xdr:cNvSpPr txBox="1"/>
      </xdr:nvSpPr>
      <xdr:spPr>
        <a:xfrm>
          <a:off x="17820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499" name="直線コネクタ 498"/>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6090" cy="257810"/>
    <xdr:sp macro="" textlink="">
      <xdr:nvSpPr>
        <xdr:cNvPr id="500" name="テキスト ボックス 499"/>
        <xdr:cNvSpPr txBox="1"/>
      </xdr:nvSpPr>
      <xdr:spPr>
        <a:xfrm>
          <a:off x="17820640" y="14444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501" name="直線コネクタ 500"/>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6090" cy="259080"/>
    <xdr:sp macro="" textlink="">
      <xdr:nvSpPr>
        <xdr:cNvPr id="502" name="テキスト ボックス 501"/>
        <xdr:cNvSpPr txBox="1"/>
      </xdr:nvSpPr>
      <xdr:spPr>
        <a:xfrm>
          <a:off x="17820640" y="14117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503" name="直線コネクタ 502"/>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6090" cy="257810"/>
    <xdr:sp macro="" textlink="">
      <xdr:nvSpPr>
        <xdr:cNvPr id="504" name="テキスト ボックス 503"/>
        <xdr:cNvSpPr txBox="1"/>
      </xdr:nvSpPr>
      <xdr:spPr>
        <a:xfrm>
          <a:off x="17820640" y="137915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505" name="直線コネクタ 504"/>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6090" cy="259080"/>
    <xdr:sp macro="" textlink="">
      <xdr:nvSpPr>
        <xdr:cNvPr id="506" name="テキスト ボックス 505"/>
        <xdr:cNvSpPr txBox="1"/>
      </xdr:nvSpPr>
      <xdr:spPr>
        <a:xfrm>
          <a:off x="17820640" y="1346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507" name="直線コネクタ 506"/>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6090" cy="259080"/>
    <xdr:sp macro="" textlink="">
      <xdr:nvSpPr>
        <xdr:cNvPr id="508" name="テキスト ボックス 507"/>
        <xdr:cNvSpPr txBox="1"/>
      </xdr:nvSpPr>
      <xdr:spPr>
        <a:xfrm>
          <a:off x="17820640" y="1313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509" name="直線コネクタ 508"/>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090" cy="259080"/>
    <xdr:sp macro="" textlink="">
      <xdr:nvSpPr>
        <xdr:cNvPr id="510" name="テキスト ボックス 509"/>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511"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124460</xdr:rowOff>
    </xdr:from>
    <xdr:to xmlns:xdr="http://schemas.openxmlformats.org/drawingml/2006/spreadsheetDrawing">
      <xdr:col>116</xdr:col>
      <xdr:colOff>62865</xdr:colOff>
      <xdr:row>86</xdr:row>
      <xdr:rowOff>155575</xdr:rowOff>
    </xdr:to>
    <xdr:cxnSp macro="">
      <xdr:nvCxnSpPr>
        <xdr:cNvPr id="512" name="直線コネクタ 511"/>
        <xdr:cNvCxnSpPr/>
      </xdr:nvCxnSpPr>
      <xdr:spPr>
        <a:xfrm flipV="1">
          <a:off x="22160865" y="13497560"/>
          <a:ext cx="0" cy="140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159385</xdr:rowOff>
    </xdr:from>
    <xdr:ext cx="469900" cy="258445"/>
    <xdr:sp macro="" textlink="">
      <xdr:nvSpPr>
        <xdr:cNvPr id="513" name="【消防施設】&#10;一人当たり面積最小値テキスト"/>
        <xdr:cNvSpPr txBox="1"/>
      </xdr:nvSpPr>
      <xdr:spPr>
        <a:xfrm>
          <a:off x="22199600" y="149040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155575</xdr:rowOff>
    </xdr:from>
    <xdr:to xmlns:xdr="http://schemas.openxmlformats.org/drawingml/2006/spreadsheetDrawing">
      <xdr:col>116</xdr:col>
      <xdr:colOff>152400</xdr:colOff>
      <xdr:row>86</xdr:row>
      <xdr:rowOff>155575</xdr:rowOff>
    </xdr:to>
    <xdr:cxnSp macro="">
      <xdr:nvCxnSpPr>
        <xdr:cNvPr id="514" name="直線コネクタ 513"/>
        <xdr:cNvCxnSpPr/>
      </xdr:nvCxnSpPr>
      <xdr:spPr>
        <a:xfrm>
          <a:off x="22072600" y="14900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71120</xdr:rowOff>
    </xdr:from>
    <xdr:ext cx="469900" cy="259080"/>
    <xdr:sp macro="" textlink="">
      <xdr:nvSpPr>
        <xdr:cNvPr id="515" name="【消防施設】&#10;一人当たり面積最大値テキスト"/>
        <xdr:cNvSpPr txBox="1"/>
      </xdr:nvSpPr>
      <xdr:spPr>
        <a:xfrm>
          <a:off x="22199600" y="13272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124460</xdr:rowOff>
    </xdr:from>
    <xdr:to xmlns:xdr="http://schemas.openxmlformats.org/drawingml/2006/spreadsheetDrawing">
      <xdr:col>116</xdr:col>
      <xdr:colOff>152400</xdr:colOff>
      <xdr:row>78</xdr:row>
      <xdr:rowOff>124460</xdr:rowOff>
    </xdr:to>
    <xdr:cxnSp macro="">
      <xdr:nvCxnSpPr>
        <xdr:cNvPr id="516" name="直線コネクタ 515"/>
        <xdr:cNvCxnSpPr/>
      </xdr:nvCxnSpPr>
      <xdr:spPr>
        <a:xfrm>
          <a:off x="22072600" y="13497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39370</xdr:rowOff>
    </xdr:from>
    <xdr:ext cx="469900" cy="259080"/>
    <xdr:sp macro="" textlink="">
      <xdr:nvSpPr>
        <xdr:cNvPr id="517" name="【消防施設】&#10;一人当たり面積平均値テキスト"/>
        <xdr:cNvSpPr txBox="1"/>
      </xdr:nvSpPr>
      <xdr:spPr>
        <a:xfrm>
          <a:off x="22199600" y="144411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16510</xdr:rowOff>
    </xdr:from>
    <xdr:to xmlns:xdr="http://schemas.openxmlformats.org/drawingml/2006/spreadsheetDrawing">
      <xdr:col>116</xdr:col>
      <xdr:colOff>114300</xdr:colOff>
      <xdr:row>85</xdr:row>
      <xdr:rowOff>118110</xdr:rowOff>
    </xdr:to>
    <xdr:sp macro="" textlink="">
      <xdr:nvSpPr>
        <xdr:cNvPr id="518" name="フローチャート: 判断 517"/>
        <xdr:cNvSpPr/>
      </xdr:nvSpPr>
      <xdr:spPr>
        <a:xfrm>
          <a:off x="22110700" y="1458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39370</xdr:rowOff>
    </xdr:from>
    <xdr:to xmlns:xdr="http://schemas.openxmlformats.org/drawingml/2006/spreadsheetDrawing">
      <xdr:col>112</xdr:col>
      <xdr:colOff>38100</xdr:colOff>
      <xdr:row>85</xdr:row>
      <xdr:rowOff>140970</xdr:rowOff>
    </xdr:to>
    <xdr:sp macro="" textlink="">
      <xdr:nvSpPr>
        <xdr:cNvPr id="519" name="フローチャート: 判断 518"/>
        <xdr:cNvSpPr/>
      </xdr:nvSpPr>
      <xdr:spPr>
        <a:xfrm>
          <a:off x="21272500" y="1461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52705</xdr:rowOff>
    </xdr:from>
    <xdr:to xmlns:xdr="http://schemas.openxmlformats.org/drawingml/2006/spreadsheetDrawing">
      <xdr:col>107</xdr:col>
      <xdr:colOff>101600</xdr:colOff>
      <xdr:row>85</xdr:row>
      <xdr:rowOff>154940</xdr:rowOff>
    </xdr:to>
    <xdr:sp macro="" textlink="">
      <xdr:nvSpPr>
        <xdr:cNvPr id="520" name="フローチャート: 判断 519"/>
        <xdr:cNvSpPr/>
      </xdr:nvSpPr>
      <xdr:spPr>
        <a:xfrm>
          <a:off x="20383500" y="146259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62230</xdr:rowOff>
    </xdr:from>
    <xdr:to xmlns:xdr="http://schemas.openxmlformats.org/drawingml/2006/spreadsheetDrawing">
      <xdr:col>102</xdr:col>
      <xdr:colOff>165100</xdr:colOff>
      <xdr:row>85</xdr:row>
      <xdr:rowOff>163830</xdr:rowOff>
    </xdr:to>
    <xdr:sp macro="" textlink="">
      <xdr:nvSpPr>
        <xdr:cNvPr id="521" name="フローチャート: 判断 520"/>
        <xdr:cNvSpPr/>
      </xdr:nvSpPr>
      <xdr:spPr>
        <a:xfrm>
          <a:off x="19494500" y="1463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34925</xdr:rowOff>
    </xdr:from>
    <xdr:to xmlns:xdr="http://schemas.openxmlformats.org/drawingml/2006/spreadsheetDrawing">
      <xdr:col>98</xdr:col>
      <xdr:colOff>38100</xdr:colOff>
      <xdr:row>85</xdr:row>
      <xdr:rowOff>136525</xdr:rowOff>
    </xdr:to>
    <xdr:sp macro="" textlink="">
      <xdr:nvSpPr>
        <xdr:cNvPr id="522" name="フローチャート: 判断 521"/>
        <xdr:cNvSpPr/>
      </xdr:nvSpPr>
      <xdr:spPr>
        <a:xfrm>
          <a:off x="18605500" y="1460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523" name="テキスト ボックス 522"/>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524" name="テキスト ボックス 523"/>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525" name="テキスト ボックス 524"/>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526" name="テキスト ボックス 525"/>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527" name="テキスト ボックス 526"/>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168275</xdr:rowOff>
    </xdr:from>
    <xdr:to xmlns:xdr="http://schemas.openxmlformats.org/drawingml/2006/spreadsheetDrawing">
      <xdr:col>116</xdr:col>
      <xdr:colOff>114300</xdr:colOff>
      <xdr:row>86</xdr:row>
      <xdr:rowOff>98425</xdr:rowOff>
    </xdr:to>
    <xdr:sp macro="" textlink="">
      <xdr:nvSpPr>
        <xdr:cNvPr id="528" name="楕円 527"/>
        <xdr:cNvSpPr/>
      </xdr:nvSpPr>
      <xdr:spPr>
        <a:xfrm>
          <a:off x="22110700" y="1474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83185</xdr:rowOff>
    </xdr:from>
    <xdr:ext cx="469900" cy="259080"/>
    <xdr:sp macro="" textlink="">
      <xdr:nvSpPr>
        <xdr:cNvPr id="529" name="【消防施設】&#10;一人当たり面積該当値テキスト"/>
        <xdr:cNvSpPr txBox="1"/>
      </xdr:nvSpPr>
      <xdr:spPr>
        <a:xfrm>
          <a:off x="22199600" y="14656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160655</xdr:rowOff>
    </xdr:from>
    <xdr:to xmlns:xdr="http://schemas.openxmlformats.org/drawingml/2006/spreadsheetDrawing">
      <xdr:col>112</xdr:col>
      <xdr:colOff>38100</xdr:colOff>
      <xdr:row>86</xdr:row>
      <xdr:rowOff>90805</xdr:rowOff>
    </xdr:to>
    <xdr:sp macro="" textlink="">
      <xdr:nvSpPr>
        <xdr:cNvPr id="530" name="楕円 529"/>
        <xdr:cNvSpPr/>
      </xdr:nvSpPr>
      <xdr:spPr>
        <a:xfrm>
          <a:off x="21272500" y="1473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40640</xdr:rowOff>
    </xdr:from>
    <xdr:to xmlns:xdr="http://schemas.openxmlformats.org/drawingml/2006/spreadsheetDrawing">
      <xdr:col>116</xdr:col>
      <xdr:colOff>63500</xdr:colOff>
      <xdr:row>86</xdr:row>
      <xdr:rowOff>47625</xdr:rowOff>
    </xdr:to>
    <xdr:cxnSp macro="">
      <xdr:nvCxnSpPr>
        <xdr:cNvPr id="531" name="直線コネクタ 530"/>
        <xdr:cNvCxnSpPr/>
      </xdr:nvCxnSpPr>
      <xdr:spPr>
        <a:xfrm>
          <a:off x="21323300" y="14785340"/>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168275</xdr:rowOff>
    </xdr:from>
    <xdr:to xmlns:xdr="http://schemas.openxmlformats.org/drawingml/2006/spreadsheetDrawing">
      <xdr:col>107</xdr:col>
      <xdr:colOff>101600</xdr:colOff>
      <xdr:row>86</xdr:row>
      <xdr:rowOff>98425</xdr:rowOff>
    </xdr:to>
    <xdr:sp macro="" textlink="">
      <xdr:nvSpPr>
        <xdr:cNvPr id="532" name="楕円 531"/>
        <xdr:cNvSpPr/>
      </xdr:nvSpPr>
      <xdr:spPr>
        <a:xfrm>
          <a:off x="20383500" y="1474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40640</xdr:rowOff>
    </xdr:from>
    <xdr:to xmlns:xdr="http://schemas.openxmlformats.org/drawingml/2006/spreadsheetDrawing">
      <xdr:col>111</xdr:col>
      <xdr:colOff>177800</xdr:colOff>
      <xdr:row>86</xdr:row>
      <xdr:rowOff>47625</xdr:rowOff>
    </xdr:to>
    <xdr:cxnSp macro="">
      <xdr:nvCxnSpPr>
        <xdr:cNvPr id="533" name="直線コネクタ 532"/>
        <xdr:cNvCxnSpPr/>
      </xdr:nvCxnSpPr>
      <xdr:spPr>
        <a:xfrm flipV="1">
          <a:off x="20434300" y="1478534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168275</xdr:rowOff>
    </xdr:from>
    <xdr:to xmlns:xdr="http://schemas.openxmlformats.org/drawingml/2006/spreadsheetDrawing">
      <xdr:col>102</xdr:col>
      <xdr:colOff>165100</xdr:colOff>
      <xdr:row>86</xdr:row>
      <xdr:rowOff>98425</xdr:rowOff>
    </xdr:to>
    <xdr:sp macro="" textlink="">
      <xdr:nvSpPr>
        <xdr:cNvPr id="534" name="楕円 533"/>
        <xdr:cNvSpPr/>
      </xdr:nvSpPr>
      <xdr:spPr>
        <a:xfrm>
          <a:off x="19494500" y="1474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47625</xdr:rowOff>
    </xdr:from>
    <xdr:to xmlns:xdr="http://schemas.openxmlformats.org/drawingml/2006/spreadsheetDrawing">
      <xdr:col>107</xdr:col>
      <xdr:colOff>50800</xdr:colOff>
      <xdr:row>86</xdr:row>
      <xdr:rowOff>47625</xdr:rowOff>
    </xdr:to>
    <xdr:cxnSp macro="">
      <xdr:nvCxnSpPr>
        <xdr:cNvPr id="535" name="直線コネクタ 534"/>
        <xdr:cNvCxnSpPr/>
      </xdr:nvCxnSpPr>
      <xdr:spPr>
        <a:xfrm>
          <a:off x="19545300" y="147923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160655</xdr:rowOff>
    </xdr:from>
    <xdr:to xmlns:xdr="http://schemas.openxmlformats.org/drawingml/2006/spreadsheetDrawing">
      <xdr:col>98</xdr:col>
      <xdr:colOff>38100</xdr:colOff>
      <xdr:row>86</xdr:row>
      <xdr:rowOff>90805</xdr:rowOff>
    </xdr:to>
    <xdr:sp macro="" textlink="">
      <xdr:nvSpPr>
        <xdr:cNvPr id="536" name="楕円 535"/>
        <xdr:cNvSpPr/>
      </xdr:nvSpPr>
      <xdr:spPr>
        <a:xfrm>
          <a:off x="18605500" y="1473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86</xdr:row>
      <xdr:rowOff>40640</xdr:rowOff>
    </xdr:from>
    <xdr:to xmlns:xdr="http://schemas.openxmlformats.org/drawingml/2006/spreadsheetDrawing">
      <xdr:col>102</xdr:col>
      <xdr:colOff>114300</xdr:colOff>
      <xdr:row>86</xdr:row>
      <xdr:rowOff>47625</xdr:rowOff>
    </xdr:to>
    <xdr:cxnSp macro="">
      <xdr:nvCxnSpPr>
        <xdr:cNvPr id="537" name="直線コネクタ 536"/>
        <xdr:cNvCxnSpPr/>
      </xdr:nvCxnSpPr>
      <xdr:spPr>
        <a:xfrm>
          <a:off x="18656300" y="1478534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157480</xdr:rowOff>
    </xdr:from>
    <xdr:ext cx="469900" cy="257810"/>
    <xdr:sp macro="" textlink="">
      <xdr:nvSpPr>
        <xdr:cNvPr id="538" name="n_1aveValue【消防施設】&#10;一人当たり面積"/>
        <xdr:cNvSpPr txBox="1"/>
      </xdr:nvSpPr>
      <xdr:spPr>
        <a:xfrm>
          <a:off x="21075650" y="143878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170815</xdr:rowOff>
    </xdr:from>
    <xdr:ext cx="468630" cy="258445"/>
    <xdr:sp macro="" textlink="">
      <xdr:nvSpPr>
        <xdr:cNvPr id="539" name="n_2aveValue【消防施設】&#10;一人当たり面積"/>
        <xdr:cNvSpPr txBox="1"/>
      </xdr:nvSpPr>
      <xdr:spPr>
        <a:xfrm>
          <a:off x="20199350" y="1440116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8890</xdr:rowOff>
    </xdr:from>
    <xdr:ext cx="468630" cy="257810"/>
    <xdr:sp macro="" textlink="">
      <xdr:nvSpPr>
        <xdr:cNvPr id="540" name="n_3aveValue【消防施設】&#10;一人当たり面積"/>
        <xdr:cNvSpPr txBox="1"/>
      </xdr:nvSpPr>
      <xdr:spPr>
        <a:xfrm>
          <a:off x="19310350" y="144106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153035</xdr:rowOff>
    </xdr:from>
    <xdr:ext cx="468630" cy="259080"/>
    <xdr:sp macro="" textlink="">
      <xdr:nvSpPr>
        <xdr:cNvPr id="541" name="n_4aveValue【消防施設】&#10;一人当たり面積"/>
        <xdr:cNvSpPr txBox="1"/>
      </xdr:nvSpPr>
      <xdr:spPr>
        <a:xfrm>
          <a:off x="18421350" y="143833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81915</xdr:rowOff>
    </xdr:from>
    <xdr:ext cx="469900" cy="259080"/>
    <xdr:sp macro="" textlink="">
      <xdr:nvSpPr>
        <xdr:cNvPr id="542" name="n_1mainValue【消防施設】&#10;一人当たり面積"/>
        <xdr:cNvSpPr txBox="1"/>
      </xdr:nvSpPr>
      <xdr:spPr>
        <a:xfrm>
          <a:off x="21075650" y="14826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89535</xdr:rowOff>
    </xdr:from>
    <xdr:ext cx="468630" cy="257810"/>
    <xdr:sp macro="" textlink="">
      <xdr:nvSpPr>
        <xdr:cNvPr id="543" name="n_2mainValue【消防施設】&#10;一人当たり面積"/>
        <xdr:cNvSpPr txBox="1"/>
      </xdr:nvSpPr>
      <xdr:spPr>
        <a:xfrm>
          <a:off x="20199350" y="148342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89535</xdr:rowOff>
    </xdr:from>
    <xdr:ext cx="468630" cy="257810"/>
    <xdr:sp macro="" textlink="">
      <xdr:nvSpPr>
        <xdr:cNvPr id="544" name="n_3mainValue【消防施設】&#10;一人当たり面積"/>
        <xdr:cNvSpPr txBox="1"/>
      </xdr:nvSpPr>
      <xdr:spPr>
        <a:xfrm>
          <a:off x="19310350" y="148342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81915</xdr:rowOff>
    </xdr:from>
    <xdr:ext cx="468630" cy="259080"/>
    <xdr:sp macro="" textlink="">
      <xdr:nvSpPr>
        <xdr:cNvPr id="545" name="n_4mainValue【消防施設】&#10;一人当たり面積"/>
        <xdr:cNvSpPr txBox="1"/>
      </xdr:nvSpPr>
      <xdr:spPr>
        <a:xfrm>
          <a:off x="18421350" y="148266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546" name="正方形/長方形 54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547" name="正方形/長方形 546"/>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548" name="正方形/長方形 547"/>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549" name="正方形/長方形 548"/>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550" name="正方形/長方形 549"/>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551" name="正方形/長方形 550"/>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552" name="正方形/長方形 551"/>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553" name="正方形/長方形 552"/>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180" cy="225425"/>
    <xdr:sp macro="" textlink="">
      <xdr:nvSpPr>
        <xdr:cNvPr id="554" name="テキスト ボックス 553"/>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555" name="直線コネクタ 554"/>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556" name="テキスト ボックス 555"/>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557" name="直線コネクタ 556"/>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090" cy="257810"/>
    <xdr:sp macro="" textlink="">
      <xdr:nvSpPr>
        <xdr:cNvPr id="558" name="テキスト ボックス 557"/>
        <xdr:cNvSpPr txBox="1"/>
      </xdr:nvSpPr>
      <xdr:spPr>
        <a:xfrm>
          <a:off x="11978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559" name="直線コネクタ 558"/>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560" name="テキスト ボックス 559"/>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561" name="直線コネクタ 560"/>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7810"/>
    <xdr:sp macro="" textlink="">
      <xdr:nvSpPr>
        <xdr:cNvPr id="562" name="テキスト ボックス 561"/>
        <xdr:cNvSpPr txBox="1"/>
      </xdr:nvSpPr>
      <xdr:spPr>
        <a:xfrm>
          <a:off x="12042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563" name="直線コネクタ 562"/>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564" name="テキスト ボックス 563"/>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565" name="直線コネクタ 564"/>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566" name="テキスト ボックス 565"/>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567" name="直線コネクタ 566"/>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7820" cy="257810"/>
    <xdr:sp macro="" textlink="">
      <xdr:nvSpPr>
        <xdr:cNvPr id="568" name="テキスト ボックス 567"/>
        <xdr:cNvSpPr txBox="1"/>
      </xdr:nvSpPr>
      <xdr:spPr>
        <a:xfrm>
          <a:off x="12106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569" name="直線コネクタ 568"/>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570"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116840</xdr:rowOff>
    </xdr:from>
    <xdr:to xmlns:xdr="http://schemas.openxmlformats.org/drawingml/2006/spreadsheetDrawing">
      <xdr:col>85</xdr:col>
      <xdr:colOff>126365</xdr:colOff>
      <xdr:row>109</xdr:row>
      <xdr:rowOff>4445</xdr:rowOff>
    </xdr:to>
    <xdr:cxnSp macro="">
      <xdr:nvCxnSpPr>
        <xdr:cNvPr id="571" name="直線コネクタ 570"/>
        <xdr:cNvCxnSpPr/>
      </xdr:nvCxnSpPr>
      <xdr:spPr>
        <a:xfrm flipV="1">
          <a:off x="16318865" y="17090390"/>
          <a:ext cx="0" cy="1602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8255</xdr:rowOff>
    </xdr:from>
    <xdr:ext cx="405130" cy="257810"/>
    <xdr:sp macro="" textlink="">
      <xdr:nvSpPr>
        <xdr:cNvPr id="572" name="【庁舎】&#10;有形固定資産減価償却率最小値テキスト"/>
        <xdr:cNvSpPr txBox="1"/>
      </xdr:nvSpPr>
      <xdr:spPr>
        <a:xfrm>
          <a:off x="16357600" y="186963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4445</xdr:rowOff>
    </xdr:from>
    <xdr:to xmlns:xdr="http://schemas.openxmlformats.org/drawingml/2006/spreadsheetDrawing">
      <xdr:col>86</xdr:col>
      <xdr:colOff>25400</xdr:colOff>
      <xdr:row>109</xdr:row>
      <xdr:rowOff>4445</xdr:rowOff>
    </xdr:to>
    <xdr:cxnSp macro="">
      <xdr:nvCxnSpPr>
        <xdr:cNvPr id="573" name="直線コネクタ 572"/>
        <xdr:cNvCxnSpPr/>
      </xdr:nvCxnSpPr>
      <xdr:spPr>
        <a:xfrm>
          <a:off x="16230600" y="18692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63500</xdr:rowOff>
    </xdr:from>
    <xdr:ext cx="340360" cy="257810"/>
    <xdr:sp macro="" textlink="">
      <xdr:nvSpPr>
        <xdr:cNvPr id="574" name="【庁舎】&#10;有形固定資産減価償却率最大値テキスト"/>
        <xdr:cNvSpPr txBox="1"/>
      </xdr:nvSpPr>
      <xdr:spPr>
        <a:xfrm>
          <a:off x="16357600" y="1686560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116840</xdr:rowOff>
    </xdr:from>
    <xdr:to xmlns:xdr="http://schemas.openxmlformats.org/drawingml/2006/spreadsheetDrawing">
      <xdr:col>86</xdr:col>
      <xdr:colOff>25400</xdr:colOff>
      <xdr:row>99</xdr:row>
      <xdr:rowOff>116840</xdr:rowOff>
    </xdr:to>
    <xdr:cxnSp macro="">
      <xdr:nvCxnSpPr>
        <xdr:cNvPr id="575" name="直線コネクタ 574"/>
        <xdr:cNvCxnSpPr/>
      </xdr:nvCxnSpPr>
      <xdr:spPr>
        <a:xfrm>
          <a:off x="16230600" y="1709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66040</xdr:rowOff>
    </xdr:from>
    <xdr:ext cx="405130" cy="257810"/>
    <xdr:sp macro="" textlink="">
      <xdr:nvSpPr>
        <xdr:cNvPr id="576" name="【庁舎】&#10;有形固定資産減価償却率平均値テキスト"/>
        <xdr:cNvSpPr txBox="1"/>
      </xdr:nvSpPr>
      <xdr:spPr>
        <a:xfrm>
          <a:off x="16357600" y="1772539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43180</xdr:rowOff>
    </xdr:from>
    <xdr:to xmlns:xdr="http://schemas.openxmlformats.org/drawingml/2006/spreadsheetDrawing">
      <xdr:col>85</xdr:col>
      <xdr:colOff>177800</xdr:colOff>
      <xdr:row>104</xdr:row>
      <xdr:rowOff>144780</xdr:rowOff>
    </xdr:to>
    <xdr:sp macro="" textlink="">
      <xdr:nvSpPr>
        <xdr:cNvPr id="577" name="フローチャート: 判断 576"/>
        <xdr:cNvSpPr/>
      </xdr:nvSpPr>
      <xdr:spPr>
        <a:xfrm>
          <a:off x="16268700" y="1787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73025</xdr:rowOff>
    </xdr:from>
    <xdr:to xmlns:xdr="http://schemas.openxmlformats.org/drawingml/2006/spreadsheetDrawing">
      <xdr:col>81</xdr:col>
      <xdr:colOff>101600</xdr:colOff>
      <xdr:row>105</xdr:row>
      <xdr:rowOff>3175</xdr:rowOff>
    </xdr:to>
    <xdr:sp macro="" textlink="">
      <xdr:nvSpPr>
        <xdr:cNvPr id="578" name="フローチャート: 判断 577"/>
        <xdr:cNvSpPr/>
      </xdr:nvSpPr>
      <xdr:spPr>
        <a:xfrm>
          <a:off x="15430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73025</xdr:rowOff>
    </xdr:from>
    <xdr:to xmlns:xdr="http://schemas.openxmlformats.org/drawingml/2006/spreadsheetDrawing">
      <xdr:col>76</xdr:col>
      <xdr:colOff>165100</xdr:colOff>
      <xdr:row>105</xdr:row>
      <xdr:rowOff>3175</xdr:rowOff>
    </xdr:to>
    <xdr:sp macro="" textlink="">
      <xdr:nvSpPr>
        <xdr:cNvPr id="579" name="フローチャート: 判断 578"/>
        <xdr:cNvSpPr/>
      </xdr:nvSpPr>
      <xdr:spPr>
        <a:xfrm>
          <a:off x="14541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67945</xdr:rowOff>
    </xdr:from>
    <xdr:to xmlns:xdr="http://schemas.openxmlformats.org/drawingml/2006/spreadsheetDrawing">
      <xdr:col>72</xdr:col>
      <xdr:colOff>38100</xdr:colOff>
      <xdr:row>104</xdr:row>
      <xdr:rowOff>169545</xdr:rowOff>
    </xdr:to>
    <xdr:sp macro="" textlink="">
      <xdr:nvSpPr>
        <xdr:cNvPr id="580" name="フローチャート: 判断 579"/>
        <xdr:cNvSpPr/>
      </xdr:nvSpPr>
      <xdr:spPr>
        <a:xfrm>
          <a:off x="13652500" y="1789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100330</xdr:rowOff>
    </xdr:from>
    <xdr:to xmlns:xdr="http://schemas.openxmlformats.org/drawingml/2006/spreadsheetDrawing">
      <xdr:col>67</xdr:col>
      <xdr:colOff>101600</xdr:colOff>
      <xdr:row>105</xdr:row>
      <xdr:rowOff>30480</xdr:rowOff>
    </xdr:to>
    <xdr:sp macro="" textlink="">
      <xdr:nvSpPr>
        <xdr:cNvPr id="581" name="フローチャート: 判断 580"/>
        <xdr:cNvSpPr/>
      </xdr:nvSpPr>
      <xdr:spPr>
        <a:xfrm>
          <a:off x="12763500" y="1793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582" name="テキスト ボックス 581"/>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583" name="テキスト ボックス 582"/>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584" name="テキスト ボックス 583"/>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585" name="テキスト ボックス 584"/>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586" name="テキスト ボックス 585"/>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87630</xdr:rowOff>
    </xdr:from>
    <xdr:to xmlns:xdr="http://schemas.openxmlformats.org/drawingml/2006/spreadsheetDrawing">
      <xdr:col>85</xdr:col>
      <xdr:colOff>177800</xdr:colOff>
      <xdr:row>107</xdr:row>
      <xdr:rowOff>17780</xdr:rowOff>
    </xdr:to>
    <xdr:sp macro="" textlink="">
      <xdr:nvSpPr>
        <xdr:cNvPr id="587" name="楕円 586"/>
        <xdr:cNvSpPr/>
      </xdr:nvSpPr>
      <xdr:spPr>
        <a:xfrm>
          <a:off x="16268700" y="1826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66040</xdr:rowOff>
    </xdr:from>
    <xdr:ext cx="405130" cy="257810"/>
    <xdr:sp macro="" textlink="">
      <xdr:nvSpPr>
        <xdr:cNvPr id="588" name="【庁舎】&#10;有形固定資産減価償却率該当値テキスト"/>
        <xdr:cNvSpPr txBox="1"/>
      </xdr:nvSpPr>
      <xdr:spPr>
        <a:xfrm>
          <a:off x="16357600" y="182397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52070</xdr:rowOff>
    </xdr:from>
    <xdr:to xmlns:xdr="http://schemas.openxmlformats.org/drawingml/2006/spreadsheetDrawing">
      <xdr:col>81</xdr:col>
      <xdr:colOff>101600</xdr:colOff>
      <xdr:row>106</xdr:row>
      <xdr:rowOff>153035</xdr:rowOff>
    </xdr:to>
    <xdr:sp macro="" textlink="">
      <xdr:nvSpPr>
        <xdr:cNvPr id="589" name="楕円 588"/>
        <xdr:cNvSpPr/>
      </xdr:nvSpPr>
      <xdr:spPr>
        <a:xfrm>
          <a:off x="15430500" y="182257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102235</xdr:rowOff>
    </xdr:from>
    <xdr:to xmlns:xdr="http://schemas.openxmlformats.org/drawingml/2006/spreadsheetDrawing">
      <xdr:col>85</xdr:col>
      <xdr:colOff>127000</xdr:colOff>
      <xdr:row>106</xdr:row>
      <xdr:rowOff>138430</xdr:rowOff>
    </xdr:to>
    <xdr:cxnSp macro="">
      <xdr:nvCxnSpPr>
        <xdr:cNvPr id="590" name="直線コネクタ 589"/>
        <xdr:cNvCxnSpPr/>
      </xdr:nvCxnSpPr>
      <xdr:spPr>
        <a:xfrm>
          <a:off x="15481300" y="1827593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17780</xdr:rowOff>
    </xdr:from>
    <xdr:to xmlns:xdr="http://schemas.openxmlformats.org/drawingml/2006/spreadsheetDrawing">
      <xdr:col>76</xdr:col>
      <xdr:colOff>165100</xdr:colOff>
      <xdr:row>106</xdr:row>
      <xdr:rowOff>118745</xdr:rowOff>
    </xdr:to>
    <xdr:sp macro="" textlink="">
      <xdr:nvSpPr>
        <xdr:cNvPr id="591" name="楕円 590"/>
        <xdr:cNvSpPr/>
      </xdr:nvSpPr>
      <xdr:spPr>
        <a:xfrm>
          <a:off x="14541500" y="181914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67945</xdr:rowOff>
    </xdr:from>
    <xdr:to xmlns:xdr="http://schemas.openxmlformats.org/drawingml/2006/spreadsheetDrawing">
      <xdr:col>81</xdr:col>
      <xdr:colOff>50800</xdr:colOff>
      <xdr:row>106</xdr:row>
      <xdr:rowOff>102235</xdr:rowOff>
    </xdr:to>
    <xdr:cxnSp macro="">
      <xdr:nvCxnSpPr>
        <xdr:cNvPr id="592" name="直線コネクタ 591"/>
        <xdr:cNvCxnSpPr/>
      </xdr:nvCxnSpPr>
      <xdr:spPr>
        <a:xfrm>
          <a:off x="14592300" y="1824164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157480</xdr:rowOff>
    </xdr:from>
    <xdr:to xmlns:xdr="http://schemas.openxmlformats.org/drawingml/2006/spreadsheetDrawing">
      <xdr:col>72</xdr:col>
      <xdr:colOff>38100</xdr:colOff>
      <xdr:row>106</xdr:row>
      <xdr:rowOff>87630</xdr:rowOff>
    </xdr:to>
    <xdr:sp macro="" textlink="">
      <xdr:nvSpPr>
        <xdr:cNvPr id="593" name="楕円 592"/>
        <xdr:cNvSpPr/>
      </xdr:nvSpPr>
      <xdr:spPr>
        <a:xfrm>
          <a:off x="13652500" y="1815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36830</xdr:rowOff>
    </xdr:from>
    <xdr:to xmlns:xdr="http://schemas.openxmlformats.org/drawingml/2006/spreadsheetDrawing">
      <xdr:col>76</xdr:col>
      <xdr:colOff>114300</xdr:colOff>
      <xdr:row>106</xdr:row>
      <xdr:rowOff>67945</xdr:rowOff>
    </xdr:to>
    <xdr:cxnSp macro="">
      <xdr:nvCxnSpPr>
        <xdr:cNvPr id="594" name="直線コネクタ 593"/>
        <xdr:cNvCxnSpPr/>
      </xdr:nvCxnSpPr>
      <xdr:spPr>
        <a:xfrm>
          <a:off x="13703300" y="1821053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159385</xdr:rowOff>
    </xdr:from>
    <xdr:to xmlns:xdr="http://schemas.openxmlformats.org/drawingml/2006/spreadsheetDrawing">
      <xdr:col>67</xdr:col>
      <xdr:colOff>101600</xdr:colOff>
      <xdr:row>106</xdr:row>
      <xdr:rowOff>89535</xdr:rowOff>
    </xdr:to>
    <xdr:sp macro="" textlink="">
      <xdr:nvSpPr>
        <xdr:cNvPr id="595" name="楕円 594"/>
        <xdr:cNvSpPr/>
      </xdr:nvSpPr>
      <xdr:spPr>
        <a:xfrm>
          <a:off x="12763500" y="1816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36830</xdr:rowOff>
    </xdr:from>
    <xdr:to xmlns:xdr="http://schemas.openxmlformats.org/drawingml/2006/spreadsheetDrawing">
      <xdr:col>71</xdr:col>
      <xdr:colOff>177800</xdr:colOff>
      <xdr:row>106</xdr:row>
      <xdr:rowOff>38735</xdr:rowOff>
    </xdr:to>
    <xdr:cxnSp macro="">
      <xdr:nvCxnSpPr>
        <xdr:cNvPr id="596" name="直線コネクタ 595"/>
        <xdr:cNvCxnSpPr/>
      </xdr:nvCxnSpPr>
      <xdr:spPr>
        <a:xfrm flipV="1">
          <a:off x="12814300" y="182105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19685</xdr:rowOff>
    </xdr:from>
    <xdr:ext cx="405130" cy="257810"/>
    <xdr:sp macro="" textlink="">
      <xdr:nvSpPr>
        <xdr:cNvPr id="597" name="n_1aveValue【庁舎】&#10;有形固定資産減価償却率"/>
        <xdr:cNvSpPr txBox="1"/>
      </xdr:nvSpPr>
      <xdr:spPr>
        <a:xfrm>
          <a:off x="15266035" y="1767903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19685</xdr:rowOff>
    </xdr:from>
    <xdr:ext cx="403860" cy="257810"/>
    <xdr:sp macro="" textlink="">
      <xdr:nvSpPr>
        <xdr:cNvPr id="598" name="n_2aveValue【庁舎】&#10;有形固定資産減価償却率"/>
        <xdr:cNvSpPr txBox="1"/>
      </xdr:nvSpPr>
      <xdr:spPr>
        <a:xfrm>
          <a:off x="14389735" y="176790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14605</xdr:rowOff>
    </xdr:from>
    <xdr:ext cx="403860" cy="259080"/>
    <xdr:sp macro="" textlink="">
      <xdr:nvSpPr>
        <xdr:cNvPr id="599" name="n_3aveValue【庁舎】&#10;有形固定資産減価償却率"/>
        <xdr:cNvSpPr txBox="1"/>
      </xdr:nvSpPr>
      <xdr:spPr>
        <a:xfrm>
          <a:off x="13500735" y="176739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46990</xdr:rowOff>
    </xdr:from>
    <xdr:ext cx="403860" cy="259080"/>
    <xdr:sp macro="" textlink="">
      <xdr:nvSpPr>
        <xdr:cNvPr id="600" name="n_4aveValue【庁舎】&#10;有形固定資産減価償却率"/>
        <xdr:cNvSpPr txBox="1"/>
      </xdr:nvSpPr>
      <xdr:spPr>
        <a:xfrm>
          <a:off x="12611735" y="177063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106</xdr:row>
      <xdr:rowOff>144145</xdr:rowOff>
    </xdr:from>
    <xdr:ext cx="405130" cy="257810"/>
    <xdr:sp macro="" textlink="">
      <xdr:nvSpPr>
        <xdr:cNvPr id="601" name="n_1mainValue【庁舎】&#10;有形固定資産減価償却率"/>
        <xdr:cNvSpPr txBox="1"/>
      </xdr:nvSpPr>
      <xdr:spPr>
        <a:xfrm>
          <a:off x="15266035" y="183178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109855</xdr:rowOff>
    </xdr:from>
    <xdr:ext cx="403860" cy="257810"/>
    <xdr:sp macro="" textlink="">
      <xdr:nvSpPr>
        <xdr:cNvPr id="602" name="n_2mainValue【庁舎】&#10;有形固定資産減価償却率"/>
        <xdr:cNvSpPr txBox="1"/>
      </xdr:nvSpPr>
      <xdr:spPr>
        <a:xfrm>
          <a:off x="14389735" y="182835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78740</xdr:rowOff>
    </xdr:from>
    <xdr:ext cx="403860" cy="259080"/>
    <xdr:sp macro="" textlink="">
      <xdr:nvSpPr>
        <xdr:cNvPr id="603" name="n_3mainValue【庁舎】&#10;有形固定資産減価償却率"/>
        <xdr:cNvSpPr txBox="1"/>
      </xdr:nvSpPr>
      <xdr:spPr>
        <a:xfrm>
          <a:off x="13500735" y="182524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80645</xdr:rowOff>
    </xdr:from>
    <xdr:ext cx="403860" cy="259080"/>
    <xdr:sp macro="" textlink="">
      <xdr:nvSpPr>
        <xdr:cNvPr id="604" name="n_4mainValue【庁舎】&#10;有形固定資産減価償却率"/>
        <xdr:cNvSpPr txBox="1"/>
      </xdr:nvSpPr>
      <xdr:spPr>
        <a:xfrm>
          <a:off x="12611735" y="182543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05" name="正方形/長方形 60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606" name="正方形/長方形 605"/>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07" name="正方形/長方形 606"/>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08" name="正方形/長方形 607"/>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609" name="正方形/長方形 608"/>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610" name="正方形/長方形 609"/>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611" name="正方形/長方形 610"/>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12" name="正方形/長方形 611"/>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613" name="テキスト ボックス 612"/>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614" name="直線コネクタ 613"/>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615" name="直線コネクタ 614"/>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6090" cy="257810"/>
    <xdr:sp macro="" textlink="">
      <xdr:nvSpPr>
        <xdr:cNvPr id="616" name="テキスト ボックス 615"/>
        <xdr:cNvSpPr txBox="1"/>
      </xdr:nvSpPr>
      <xdr:spPr>
        <a:xfrm>
          <a:off x="17820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617" name="直線コネクタ 616"/>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6090" cy="259080"/>
    <xdr:sp macro="" textlink="">
      <xdr:nvSpPr>
        <xdr:cNvPr id="618" name="テキスト ボックス 617"/>
        <xdr:cNvSpPr txBox="1"/>
      </xdr:nvSpPr>
      <xdr:spPr>
        <a:xfrm>
          <a:off x="17820640" y="1825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619" name="直線コネクタ 618"/>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6090" cy="257810"/>
    <xdr:sp macro="" textlink="">
      <xdr:nvSpPr>
        <xdr:cNvPr id="620" name="テキスト ボックス 619"/>
        <xdr:cNvSpPr txBox="1"/>
      </xdr:nvSpPr>
      <xdr:spPr>
        <a:xfrm>
          <a:off x="17820640" y="179285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621" name="直線コネクタ 620"/>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6090" cy="258445"/>
    <xdr:sp macro="" textlink="">
      <xdr:nvSpPr>
        <xdr:cNvPr id="622" name="テキスト ボックス 621"/>
        <xdr:cNvSpPr txBox="1"/>
      </xdr:nvSpPr>
      <xdr:spPr>
        <a:xfrm>
          <a:off x="17820640" y="176015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623" name="直線コネクタ 622"/>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6090" cy="259080"/>
    <xdr:sp macro="" textlink="">
      <xdr:nvSpPr>
        <xdr:cNvPr id="624" name="テキスト ボックス 623"/>
        <xdr:cNvSpPr txBox="1"/>
      </xdr:nvSpPr>
      <xdr:spPr>
        <a:xfrm>
          <a:off x="17820640" y="1727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625" name="直線コネクタ 624"/>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6090" cy="257810"/>
    <xdr:sp macro="" textlink="">
      <xdr:nvSpPr>
        <xdr:cNvPr id="626" name="テキスト ボックス 625"/>
        <xdr:cNvSpPr txBox="1"/>
      </xdr:nvSpPr>
      <xdr:spPr>
        <a:xfrm>
          <a:off x="17820640" y="169481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627" name="直線コネクタ 626"/>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090" cy="259080"/>
    <xdr:sp macro="" textlink="">
      <xdr:nvSpPr>
        <xdr:cNvPr id="628" name="テキスト ボックス 627"/>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29"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35560</xdr:rowOff>
    </xdr:from>
    <xdr:to xmlns:xdr="http://schemas.openxmlformats.org/drawingml/2006/spreadsheetDrawing">
      <xdr:col>116</xdr:col>
      <xdr:colOff>62865</xdr:colOff>
      <xdr:row>108</xdr:row>
      <xdr:rowOff>43815</xdr:rowOff>
    </xdr:to>
    <xdr:cxnSp macro="">
      <xdr:nvCxnSpPr>
        <xdr:cNvPr id="630" name="直線コネクタ 629"/>
        <xdr:cNvCxnSpPr/>
      </xdr:nvCxnSpPr>
      <xdr:spPr>
        <a:xfrm flipV="1">
          <a:off x="22160865" y="17009110"/>
          <a:ext cx="0" cy="1551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47625</xdr:rowOff>
    </xdr:from>
    <xdr:ext cx="469900" cy="259080"/>
    <xdr:sp macro="" textlink="">
      <xdr:nvSpPr>
        <xdr:cNvPr id="631" name="【庁舎】&#10;一人当たり面積最小値テキスト"/>
        <xdr:cNvSpPr txBox="1"/>
      </xdr:nvSpPr>
      <xdr:spPr>
        <a:xfrm>
          <a:off x="22199600" y="18564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43815</xdr:rowOff>
    </xdr:from>
    <xdr:to xmlns:xdr="http://schemas.openxmlformats.org/drawingml/2006/spreadsheetDrawing">
      <xdr:col>116</xdr:col>
      <xdr:colOff>152400</xdr:colOff>
      <xdr:row>108</xdr:row>
      <xdr:rowOff>43815</xdr:rowOff>
    </xdr:to>
    <xdr:cxnSp macro="">
      <xdr:nvCxnSpPr>
        <xdr:cNvPr id="632" name="直線コネクタ 631"/>
        <xdr:cNvCxnSpPr/>
      </xdr:nvCxnSpPr>
      <xdr:spPr>
        <a:xfrm>
          <a:off x="22072600" y="18560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97</xdr:row>
      <xdr:rowOff>153670</xdr:rowOff>
    </xdr:from>
    <xdr:ext cx="469900" cy="259080"/>
    <xdr:sp macro="" textlink="">
      <xdr:nvSpPr>
        <xdr:cNvPr id="633" name="【庁舎】&#10;一人当たり面積最大値テキスト"/>
        <xdr:cNvSpPr txBox="1"/>
      </xdr:nvSpPr>
      <xdr:spPr>
        <a:xfrm>
          <a:off x="22199600" y="16784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35560</xdr:rowOff>
    </xdr:from>
    <xdr:to xmlns:xdr="http://schemas.openxmlformats.org/drawingml/2006/spreadsheetDrawing">
      <xdr:col>116</xdr:col>
      <xdr:colOff>152400</xdr:colOff>
      <xdr:row>99</xdr:row>
      <xdr:rowOff>35560</xdr:rowOff>
    </xdr:to>
    <xdr:cxnSp macro="">
      <xdr:nvCxnSpPr>
        <xdr:cNvPr id="634" name="直線コネクタ 633"/>
        <xdr:cNvCxnSpPr/>
      </xdr:nvCxnSpPr>
      <xdr:spPr>
        <a:xfrm>
          <a:off x="22072600" y="17009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143510</xdr:rowOff>
    </xdr:from>
    <xdr:ext cx="469900" cy="257810"/>
    <xdr:sp macro="" textlink="">
      <xdr:nvSpPr>
        <xdr:cNvPr id="635" name="【庁舎】&#10;一人当たり面積平均値テキスト"/>
        <xdr:cNvSpPr txBox="1"/>
      </xdr:nvSpPr>
      <xdr:spPr>
        <a:xfrm>
          <a:off x="22199600" y="1814576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164465</xdr:rowOff>
    </xdr:from>
    <xdr:to xmlns:xdr="http://schemas.openxmlformats.org/drawingml/2006/spreadsheetDrawing">
      <xdr:col>116</xdr:col>
      <xdr:colOff>114300</xdr:colOff>
      <xdr:row>106</xdr:row>
      <xdr:rowOff>94615</xdr:rowOff>
    </xdr:to>
    <xdr:sp macro="" textlink="">
      <xdr:nvSpPr>
        <xdr:cNvPr id="636" name="フローチャート: 判断 635"/>
        <xdr:cNvSpPr/>
      </xdr:nvSpPr>
      <xdr:spPr>
        <a:xfrm>
          <a:off x="22110700" y="1816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12065</xdr:rowOff>
    </xdr:from>
    <xdr:to xmlns:xdr="http://schemas.openxmlformats.org/drawingml/2006/spreadsheetDrawing">
      <xdr:col>112</xdr:col>
      <xdr:colOff>38100</xdr:colOff>
      <xdr:row>106</xdr:row>
      <xdr:rowOff>113665</xdr:rowOff>
    </xdr:to>
    <xdr:sp macro="" textlink="">
      <xdr:nvSpPr>
        <xdr:cNvPr id="637" name="フローチャート: 判断 636"/>
        <xdr:cNvSpPr/>
      </xdr:nvSpPr>
      <xdr:spPr>
        <a:xfrm>
          <a:off x="21272500" y="1818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16510</xdr:rowOff>
    </xdr:from>
    <xdr:to xmlns:xdr="http://schemas.openxmlformats.org/drawingml/2006/spreadsheetDrawing">
      <xdr:col>107</xdr:col>
      <xdr:colOff>101600</xdr:colOff>
      <xdr:row>106</xdr:row>
      <xdr:rowOff>118110</xdr:rowOff>
    </xdr:to>
    <xdr:sp macro="" textlink="">
      <xdr:nvSpPr>
        <xdr:cNvPr id="638" name="フローチャート: 判断 637"/>
        <xdr:cNvSpPr/>
      </xdr:nvSpPr>
      <xdr:spPr>
        <a:xfrm>
          <a:off x="20383500" y="1819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31115</xdr:rowOff>
    </xdr:from>
    <xdr:to xmlns:xdr="http://schemas.openxmlformats.org/drawingml/2006/spreadsheetDrawing">
      <xdr:col>102</xdr:col>
      <xdr:colOff>165100</xdr:colOff>
      <xdr:row>106</xdr:row>
      <xdr:rowOff>132715</xdr:rowOff>
    </xdr:to>
    <xdr:sp macro="" textlink="">
      <xdr:nvSpPr>
        <xdr:cNvPr id="639" name="フローチャート: 判断 638"/>
        <xdr:cNvSpPr/>
      </xdr:nvSpPr>
      <xdr:spPr>
        <a:xfrm>
          <a:off x="19494500" y="1820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165100</xdr:rowOff>
    </xdr:from>
    <xdr:to xmlns:xdr="http://schemas.openxmlformats.org/drawingml/2006/spreadsheetDrawing">
      <xdr:col>98</xdr:col>
      <xdr:colOff>38100</xdr:colOff>
      <xdr:row>106</xdr:row>
      <xdr:rowOff>95250</xdr:rowOff>
    </xdr:to>
    <xdr:sp macro="" textlink="">
      <xdr:nvSpPr>
        <xdr:cNvPr id="640" name="フローチャート: 判断 639"/>
        <xdr:cNvSpPr/>
      </xdr:nvSpPr>
      <xdr:spPr>
        <a:xfrm>
          <a:off x="18605500" y="1816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641" name="テキスト ボックス 640"/>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642" name="テキスト ボックス 641"/>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643" name="テキスト ボックス 642"/>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644" name="テキスト ボックス 643"/>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645" name="テキスト ボックス 644"/>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139065</xdr:rowOff>
    </xdr:from>
    <xdr:to xmlns:xdr="http://schemas.openxmlformats.org/drawingml/2006/spreadsheetDrawing">
      <xdr:col>116</xdr:col>
      <xdr:colOff>114300</xdr:colOff>
      <xdr:row>106</xdr:row>
      <xdr:rowOff>69215</xdr:rowOff>
    </xdr:to>
    <xdr:sp macro="" textlink="">
      <xdr:nvSpPr>
        <xdr:cNvPr id="646" name="楕円 645"/>
        <xdr:cNvSpPr/>
      </xdr:nvSpPr>
      <xdr:spPr>
        <a:xfrm>
          <a:off x="22110700" y="1814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104</xdr:row>
      <xdr:rowOff>161925</xdr:rowOff>
    </xdr:from>
    <xdr:ext cx="469900" cy="259080"/>
    <xdr:sp macro="" textlink="">
      <xdr:nvSpPr>
        <xdr:cNvPr id="647" name="【庁舎】&#10;一人当たり面積該当値テキスト"/>
        <xdr:cNvSpPr txBox="1"/>
      </xdr:nvSpPr>
      <xdr:spPr>
        <a:xfrm>
          <a:off x="22199600" y="179927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137795</xdr:rowOff>
    </xdr:from>
    <xdr:to xmlns:xdr="http://schemas.openxmlformats.org/drawingml/2006/spreadsheetDrawing">
      <xdr:col>112</xdr:col>
      <xdr:colOff>38100</xdr:colOff>
      <xdr:row>106</xdr:row>
      <xdr:rowOff>67945</xdr:rowOff>
    </xdr:to>
    <xdr:sp macro="" textlink="">
      <xdr:nvSpPr>
        <xdr:cNvPr id="648" name="楕円 647"/>
        <xdr:cNvSpPr/>
      </xdr:nvSpPr>
      <xdr:spPr>
        <a:xfrm>
          <a:off x="21272500" y="181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17780</xdr:rowOff>
    </xdr:from>
    <xdr:to xmlns:xdr="http://schemas.openxmlformats.org/drawingml/2006/spreadsheetDrawing">
      <xdr:col>116</xdr:col>
      <xdr:colOff>63500</xdr:colOff>
      <xdr:row>106</xdr:row>
      <xdr:rowOff>18415</xdr:rowOff>
    </xdr:to>
    <xdr:cxnSp macro="">
      <xdr:nvCxnSpPr>
        <xdr:cNvPr id="649" name="直線コネクタ 648"/>
        <xdr:cNvCxnSpPr/>
      </xdr:nvCxnSpPr>
      <xdr:spPr>
        <a:xfrm>
          <a:off x="21323300" y="1819148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137795</xdr:rowOff>
    </xdr:from>
    <xdr:to xmlns:xdr="http://schemas.openxmlformats.org/drawingml/2006/spreadsheetDrawing">
      <xdr:col>107</xdr:col>
      <xdr:colOff>101600</xdr:colOff>
      <xdr:row>106</xdr:row>
      <xdr:rowOff>67945</xdr:rowOff>
    </xdr:to>
    <xdr:sp macro="" textlink="">
      <xdr:nvSpPr>
        <xdr:cNvPr id="650" name="楕円 649"/>
        <xdr:cNvSpPr/>
      </xdr:nvSpPr>
      <xdr:spPr>
        <a:xfrm>
          <a:off x="20383500" y="181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17780</xdr:rowOff>
    </xdr:from>
    <xdr:to xmlns:xdr="http://schemas.openxmlformats.org/drawingml/2006/spreadsheetDrawing">
      <xdr:col>111</xdr:col>
      <xdr:colOff>177800</xdr:colOff>
      <xdr:row>106</xdr:row>
      <xdr:rowOff>17780</xdr:rowOff>
    </xdr:to>
    <xdr:cxnSp macro="">
      <xdr:nvCxnSpPr>
        <xdr:cNvPr id="651" name="直線コネクタ 650"/>
        <xdr:cNvCxnSpPr/>
      </xdr:nvCxnSpPr>
      <xdr:spPr>
        <a:xfrm>
          <a:off x="20434300" y="181914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139065</xdr:rowOff>
    </xdr:from>
    <xdr:to xmlns:xdr="http://schemas.openxmlformats.org/drawingml/2006/spreadsheetDrawing">
      <xdr:col>102</xdr:col>
      <xdr:colOff>165100</xdr:colOff>
      <xdr:row>106</xdr:row>
      <xdr:rowOff>69215</xdr:rowOff>
    </xdr:to>
    <xdr:sp macro="" textlink="">
      <xdr:nvSpPr>
        <xdr:cNvPr id="652" name="楕円 651"/>
        <xdr:cNvSpPr/>
      </xdr:nvSpPr>
      <xdr:spPr>
        <a:xfrm>
          <a:off x="19494500" y="1814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17780</xdr:rowOff>
    </xdr:from>
    <xdr:to xmlns:xdr="http://schemas.openxmlformats.org/drawingml/2006/spreadsheetDrawing">
      <xdr:col>107</xdr:col>
      <xdr:colOff>50800</xdr:colOff>
      <xdr:row>106</xdr:row>
      <xdr:rowOff>18415</xdr:rowOff>
    </xdr:to>
    <xdr:cxnSp macro="">
      <xdr:nvCxnSpPr>
        <xdr:cNvPr id="653" name="直線コネクタ 652"/>
        <xdr:cNvCxnSpPr/>
      </xdr:nvCxnSpPr>
      <xdr:spPr>
        <a:xfrm flipV="1">
          <a:off x="19545300" y="1819148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137795</xdr:rowOff>
    </xdr:from>
    <xdr:to xmlns:xdr="http://schemas.openxmlformats.org/drawingml/2006/spreadsheetDrawing">
      <xdr:col>98</xdr:col>
      <xdr:colOff>38100</xdr:colOff>
      <xdr:row>106</xdr:row>
      <xdr:rowOff>67945</xdr:rowOff>
    </xdr:to>
    <xdr:sp macro="" textlink="">
      <xdr:nvSpPr>
        <xdr:cNvPr id="654" name="楕円 653"/>
        <xdr:cNvSpPr/>
      </xdr:nvSpPr>
      <xdr:spPr>
        <a:xfrm>
          <a:off x="18605500" y="181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17780</xdr:rowOff>
    </xdr:from>
    <xdr:to xmlns:xdr="http://schemas.openxmlformats.org/drawingml/2006/spreadsheetDrawing">
      <xdr:col>102</xdr:col>
      <xdr:colOff>114300</xdr:colOff>
      <xdr:row>106</xdr:row>
      <xdr:rowOff>18415</xdr:rowOff>
    </xdr:to>
    <xdr:cxnSp macro="">
      <xdr:nvCxnSpPr>
        <xdr:cNvPr id="655" name="直線コネクタ 654"/>
        <xdr:cNvCxnSpPr/>
      </xdr:nvCxnSpPr>
      <xdr:spPr>
        <a:xfrm>
          <a:off x="18656300" y="1819148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104775</xdr:rowOff>
    </xdr:from>
    <xdr:ext cx="469900" cy="259080"/>
    <xdr:sp macro="" textlink="">
      <xdr:nvSpPr>
        <xdr:cNvPr id="656" name="n_1aveValue【庁舎】&#10;一人当たり面積"/>
        <xdr:cNvSpPr txBox="1"/>
      </xdr:nvSpPr>
      <xdr:spPr>
        <a:xfrm>
          <a:off x="21075650" y="182784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109220</xdr:rowOff>
    </xdr:from>
    <xdr:ext cx="468630" cy="257810"/>
    <xdr:sp macro="" textlink="">
      <xdr:nvSpPr>
        <xdr:cNvPr id="657" name="n_2aveValue【庁舎】&#10;一人当たり面積"/>
        <xdr:cNvSpPr txBox="1"/>
      </xdr:nvSpPr>
      <xdr:spPr>
        <a:xfrm>
          <a:off x="20199350" y="182829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123825</xdr:rowOff>
    </xdr:from>
    <xdr:ext cx="468630" cy="257810"/>
    <xdr:sp macro="" textlink="">
      <xdr:nvSpPr>
        <xdr:cNvPr id="658" name="n_3aveValue【庁舎】&#10;一人当たり面積"/>
        <xdr:cNvSpPr txBox="1"/>
      </xdr:nvSpPr>
      <xdr:spPr>
        <a:xfrm>
          <a:off x="19310350" y="182975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86360</xdr:rowOff>
    </xdr:from>
    <xdr:ext cx="468630" cy="257810"/>
    <xdr:sp macro="" textlink="">
      <xdr:nvSpPr>
        <xdr:cNvPr id="659" name="n_4aveValue【庁舎】&#10;一人当たり面積"/>
        <xdr:cNvSpPr txBox="1"/>
      </xdr:nvSpPr>
      <xdr:spPr>
        <a:xfrm>
          <a:off x="18421350" y="182600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104</xdr:row>
      <xdr:rowOff>84455</xdr:rowOff>
    </xdr:from>
    <xdr:ext cx="469900" cy="259080"/>
    <xdr:sp macro="" textlink="">
      <xdr:nvSpPr>
        <xdr:cNvPr id="660" name="n_1mainValue【庁舎】&#10;一人当たり面積"/>
        <xdr:cNvSpPr txBox="1"/>
      </xdr:nvSpPr>
      <xdr:spPr>
        <a:xfrm>
          <a:off x="21075650" y="179152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84455</xdr:rowOff>
    </xdr:from>
    <xdr:ext cx="468630" cy="259080"/>
    <xdr:sp macro="" textlink="">
      <xdr:nvSpPr>
        <xdr:cNvPr id="661" name="n_2mainValue【庁舎】&#10;一人当たり面積"/>
        <xdr:cNvSpPr txBox="1"/>
      </xdr:nvSpPr>
      <xdr:spPr>
        <a:xfrm>
          <a:off x="20199350" y="179152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86360</xdr:rowOff>
    </xdr:from>
    <xdr:ext cx="468630" cy="257810"/>
    <xdr:sp macro="" textlink="">
      <xdr:nvSpPr>
        <xdr:cNvPr id="662" name="n_3mainValue【庁舎】&#10;一人当たり面積"/>
        <xdr:cNvSpPr txBox="1"/>
      </xdr:nvSpPr>
      <xdr:spPr>
        <a:xfrm>
          <a:off x="19310350" y="179171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84455</xdr:rowOff>
    </xdr:from>
    <xdr:ext cx="468630" cy="259080"/>
    <xdr:sp macro="" textlink="">
      <xdr:nvSpPr>
        <xdr:cNvPr id="663" name="n_4mainValue【庁舎】&#10;一人当たり面積"/>
        <xdr:cNvSpPr txBox="1"/>
      </xdr:nvSpPr>
      <xdr:spPr>
        <a:xfrm>
          <a:off x="18421350" y="179152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664" name="正方形/長方形 66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665" name="正方形/長方形 664"/>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666" name="テキスト ボックス 665"/>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庁舎の有形固定資産減価償却率は74.8％と類似団体平均51.1％を23.7ポイント上回り、令和２年度68.7％から上昇しているため、老朽化対策が重要な課題となっている。図書館も50.0％と平均46.6％を上回る。一方、体育館・プールは27.6％と平均67.5％を大幅に下回るが、一人当たり面積は0.913㎡と平均0.439㎡の約2.1倍となっている。一般廃棄物処理施設は減価償却率33.6％と平均62.3％を下回るものの、一人当たり償却資産額は313,531円と平均188,350円を上回っており、保有規模に応じた将来の更新負担に留意する必要がある。消防施設は53.2％と平均61.6％を下回るが、経年的に上昇している。今後は、庁舎等の劣化状況や防災上の機能を踏まえて対策の優先順位を整理するとともに、体育館・プール等の利用状況と維持管理費を検証し、予防保全と更新費用の平準化を図る。</a:t>
          </a:r>
          <a:endParaRPr kumimoji="1" lang="ja-JP" altLang="en-US" sz="1300">
            <a:latin typeface="ＭＳ Ｐゴシック"/>
            <a:ea typeface="ＭＳ Ｐゴシック"/>
          </a:endParaRPr>
        </a:p>
        <a:p>
          <a:r>
            <a:rPr kumimoji="1" lang="ja-JP" altLang="en-US" sz="1300">
              <a:latin typeface="ＭＳ Ｐゴシック"/>
              <a:ea typeface="ＭＳ Ｐゴシック"/>
            </a:rPr>
            <a:t>現行の中期財政計画に掲げる、維持管理費や減価償却費等を踏まえた使用料の適正化、未利用財産の売却・貸付及びネーミングライツの活用可能性の検討も進め、施設関連の財源確保に努める。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workbookViewId="0">
      <selection activeCell="BN18" sqref="BN18:BU18"/>
    </sheetView>
  </sheetViews>
  <sheetFormatPr defaultColWidth="0" defaultRowHeight="10.8" zeroHeight="1"/>
  <cols>
    <col min="1" max="11" width="2.109375" style="1" customWidth="1"/>
    <col min="12" max="12" width="2.21875" style="1" customWidth="1"/>
    <col min="13" max="17" width="2.33203125" style="1" customWidth="1"/>
    <col min="18" max="119" width="2.109375" style="1" customWidth="1"/>
    <col min="120" max="16384" width="0" style="1" hidden="1" customWidth="1"/>
  </cols>
  <sheetData>
    <row r="1" spans="1:119" ht="33" customHeight="1">
      <c r="B1" s="3" t="s">
        <v>119</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
      <c r="B2" s="4" t="s">
        <v>120</v>
      </c>
      <c r="C2" s="4"/>
      <c r="D2" s="40"/>
    </row>
    <row r="3" spans="1:119" ht="18.75" customHeight="1">
      <c r="A3" s="2"/>
      <c r="B3" s="5" t="s">
        <v>121</v>
      </c>
      <c r="C3" s="22"/>
      <c r="D3" s="22"/>
      <c r="E3" s="44"/>
      <c r="F3" s="44"/>
      <c r="G3" s="44"/>
      <c r="H3" s="44"/>
      <c r="I3" s="44"/>
      <c r="J3" s="44"/>
      <c r="K3" s="44"/>
      <c r="L3" s="44" t="s">
        <v>123</v>
      </c>
      <c r="M3" s="44"/>
      <c r="N3" s="44"/>
      <c r="O3" s="44"/>
      <c r="P3" s="44"/>
      <c r="Q3" s="44"/>
      <c r="R3" s="94"/>
      <c r="S3" s="94"/>
      <c r="T3" s="94"/>
      <c r="U3" s="94"/>
      <c r="V3" s="112"/>
      <c r="W3" s="127" t="s">
        <v>124</v>
      </c>
      <c r="X3" s="137"/>
      <c r="Y3" s="137"/>
      <c r="Z3" s="137"/>
      <c r="AA3" s="137"/>
      <c r="AB3" s="22"/>
      <c r="AC3" s="94" t="s">
        <v>125</v>
      </c>
      <c r="AD3" s="137"/>
      <c r="AE3" s="137"/>
      <c r="AF3" s="137"/>
      <c r="AG3" s="137"/>
      <c r="AH3" s="137"/>
      <c r="AI3" s="137"/>
      <c r="AJ3" s="137"/>
      <c r="AK3" s="137"/>
      <c r="AL3" s="164"/>
      <c r="AM3" s="127" t="s">
        <v>127</v>
      </c>
      <c r="AN3" s="137"/>
      <c r="AO3" s="137"/>
      <c r="AP3" s="137"/>
      <c r="AQ3" s="137"/>
      <c r="AR3" s="137"/>
      <c r="AS3" s="137"/>
      <c r="AT3" s="137"/>
      <c r="AU3" s="137"/>
      <c r="AV3" s="137"/>
      <c r="AW3" s="137"/>
      <c r="AX3" s="164"/>
      <c r="AY3" s="10" t="s">
        <v>3</v>
      </c>
      <c r="AZ3" s="27"/>
      <c r="BA3" s="27"/>
      <c r="BB3" s="27"/>
      <c r="BC3" s="27"/>
      <c r="BD3" s="27"/>
      <c r="BE3" s="27"/>
      <c r="BF3" s="27"/>
      <c r="BG3" s="27"/>
      <c r="BH3" s="27"/>
      <c r="BI3" s="27"/>
      <c r="BJ3" s="27"/>
      <c r="BK3" s="27"/>
      <c r="BL3" s="27"/>
      <c r="BM3" s="207"/>
      <c r="BN3" s="127" t="s">
        <v>56</v>
      </c>
      <c r="BO3" s="137"/>
      <c r="BP3" s="137"/>
      <c r="BQ3" s="137"/>
      <c r="BR3" s="137"/>
      <c r="BS3" s="137"/>
      <c r="BT3" s="137"/>
      <c r="BU3" s="164"/>
      <c r="BV3" s="127" t="s">
        <v>131</v>
      </c>
      <c r="BW3" s="137"/>
      <c r="BX3" s="137"/>
      <c r="BY3" s="137"/>
      <c r="BZ3" s="137"/>
      <c r="CA3" s="137"/>
      <c r="CB3" s="137"/>
      <c r="CC3" s="164"/>
      <c r="CD3" s="10" t="s">
        <v>3</v>
      </c>
      <c r="CE3" s="27"/>
      <c r="CF3" s="27"/>
      <c r="CG3" s="27"/>
      <c r="CH3" s="27"/>
      <c r="CI3" s="27"/>
      <c r="CJ3" s="27"/>
      <c r="CK3" s="27"/>
      <c r="CL3" s="27"/>
      <c r="CM3" s="27"/>
      <c r="CN3" s="27"/>
      <c r="CO3" s="27"/>
      <c r="CP3" s="27"/>
      <c r="CQ3" s="27"/>
      <c r="CR3" s="27"/>
      <c r="CS3" s="207"/>
      <c r="CT3" s="127" t="s">
        <v>132</v>
      </c>
      <c r="CU3" s="137"/>
      <c r="CV3" s="137"/>
      <c r="CW3" s="137"/>
      <c r="CX3" s="137"/>
      <c r="CY3" s="137"/>
      <c r="CZ3" s="137"/>
      <c r="DA3" s="164"/>
      <c r="DB3" s="127" t="s">
        <v>135</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136</v>
      </c>
      <c r="AZ4" s="197"/>
      <c r="BA4" s="197"/>
      <c r="BB4" s="197"/>
      <c r="BC4" s="197"/>
      <c r="BD4" s="197"/>
      <c r="BE4" s="197"/>
      <c r="BF4" s="197"/>
      <c r="BG4" s="197"/>
      <c r="BH4" s="197"/>
      <c r="BI4" s="197"/>
      <c r="BJ4" s="197"/>
      <c r="BK4" s="197"/>
      <c r="BL4" s="197"/>
      <c r="BM4" s="208"/>
      <c r="BN4" s="213">
        <v>11987287</v>
      </c>
      <c r="BO4" s="216"/>
      <c r="BP4" s="216"/>
      <c r="BQ4" s="216"/>
      <c r="BR4" s="216"/>
      <c r="BS4" s="216"/>
      <c r="BT4" s="216"/>
      <c r="BU4" s="219"/>
      <c r="BV4" s="213">
        <v>12396079</v>
      </c>
      <c r="BW4" s="216"/>
      <c r="BX4" s="216"/>
      <c r="BY4" s="216"/>
      <c r="BZ4" s="216"/>
      <c r="CA4" s="216"/>
      <c r="CB4" s="216"/>
      <c r="CC4" s="219"/>
      <c r="CD4" s="222" t="s">
        <v>139</v>
      </c>
      <c r="CE4" s="223"/>
      <c r="CF4" s="223"/>
      <c r="CG4" s="223"/>
      <c r="CH4" s="223"/>
      <c r="CI4" s="223"/>
      <c r="CJ4" s="223"/>
      <c r="CK4" s="223"/>
      <c r="CL4" s="223"/>
      <c r="CM4" s="223"/>
      <c r="CN4" s="223"/>
      <c r="CO4" s="223"/>
      <c r="CP4" s="223"/>
      <c r="CQ4" s="223"/>
      <c r="CR4" s="223"/>
      <c r="CS4" s="226"/>
      <c r="CT4" s="229">
        <v>3.5</v>
      </c>
      <c r="CU4" s="237"/>
      <c r="CV4" s="237"/>
      <c r="CW4" s="237"/>
      <c r="CX4" s="237"/>
      <c r="CY4" s="237"/>
      <c r="CZ4" s="237"/>
      <c r="DA4" s="245"/>
      <c r="DB4" s="229">
        <v>5.6</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140</v>
      </c>
      <c r="AN5" s="58"/>
      <c r="AO5" s="58"/>
      <c r="AP5" s="58"/>
      <c r="AQ5" s="58"/>
      <c r="AR5" s="58"/>
      <c r="AS5" s="58"/>
      <c r="AT5" s="63"/>
      <c r="AU5" s="182" t="s">
        <v>141</v>
      </c>
      <c r="AV5" s="139"/>
      <c r="AW5" s="139"/>
      <c r="AX5" s="139"/>
      <c r="AY5" s="190" t="s">
        <v>142</v>
      </c>
      <c r="AZ5" s="198"/>
      <c r="BA5" s="198"/>
      <c r="BB5" s="198"/>
      <c r="BC5" s="198"/>
      <c r="BD5" s="198"/>
      <c r="BE5" s="198"/>
      <c r="BF5" s="198"/>
      <c r="BG5" s="198"/>
      <c r="BH5" s="198"/>
      <c r="BI5" s="198"/>
      <c r="BJ5" s="198"/>
      <c r="BK5" s="198"/>
      <c r="BL5" s="198"/>
      <c r="BM5" s="209"/>
      <c r="BN5" s="214">
        <v>11738770</v>
      </c>
      <c r="BO5" s="217"/>
      <c r="BP5" s="217"/>
      <c r="BQ5" s="217"/>
      <c r="BR5" s="217"/>
      <c r="BS5" s="217"/>
      <c r="BT5" s="217"/>
      <c r="BU5" s="220"/>
      <c r="BV5" s="214">
        <v>12141017</v>
      </c>
      <c r="BW5" s="217"/>
      <c r="BX5" s="217"/>
      <c r="BY5" s="217"/>
      <c r="BZ5" s="217"/>
      <c r="CA5" s="217"/>
      <c r="CB5" s="217"/>
      <c r="CC5" s="220"/>
      <c r="CD5" s="192" t="s">
        <v>145</v>
      </c>
      <c r="CE5" s="111"/>
      <c r="CF5" s="111"/>
      <c r="CG5" s="111"/>
      <c r="CH5" s="111"/>
      <c r="CI5" s="111"/>
      <c r="CJ5" s="111"/>
      <c r="CK5" s="111"/>
      <c r="CL5" s="111"/>
      <c r="CM5" s="111"/>
      <c r="CN5" s="111"/>
      <c r="CO5" s="111"/>
      <c r="CP5" s="111"/>
      <c r="CQ5" s="111"/>
      <c r="CR5" s="111"/>
      <c r="CS5" s="211"/>
      <c r="CT5" s="230">
        <v>89.7</v>
      </c>
      <c r="CU5" s="238"/>
      <c r="CV5" s="238"/>
      <c r="CW5" s="238"/>
      <c r="CX5" s="238"/>
      <c r="CY5" s="238"/>
      <c r="CZ5" s="238"/>
      <c r="DA5" s="246"/>
      <c r="DB5" s="230">
        <v>89.8</v>
      </c>
      <c r="DC5" s="238"/>
      <c r="DD5" s="238"/>
      <c r="DE5" s="238"/>
      <c r="DF5" s="238"/>
      <c r="DG5" s="238"/>
      <c r="DH5" s="238"/>
      <c r="DI5" s="246"/>
    </row>
    <row r="6" spans="1:119" ht="18.75" customHeight="1">
      <c r="A6" s="2"/>
      <c r="B6" s="8" t="s">
        <v>146</v>
      </c>
      <c r="C6" s="25"/>
      <c r="D6" s="25"/>
      <c r="E6" s="47"/>
      <c r="F6" s="47"/>
      <c r="G6" s="47"/>
      <c r="H6" s="47"/>
      <c r="I6" s="47"/>
      <c r="J6" s="47"/>
      <c r="K6" s="47"/>
      <c r="L6" s="47" t="s">
        <v>148</v>
      </c>
      <c r="M6" s="47"/>
      <c r="N6" s="47"/>
      <c r="O6" s="47"/>
      <c r="P6" s="47"/>
      <c r="Q6" s="47"/>
      <c r="R6" s="50"/>
      <c r="S6" s="50"/>
      <c r="T6" s="50"/>
      <c r="U6" s="50"/>
      <c r="V6" s="115"/>
      <c r="W6" s="130" t="s">
        <v>149</v>
      </c>
      <c r="X6" s="56"/>
      <c r="Y6" s="56"/>
      <c r="Z6" s="56"/>
      <c r="AA6" s="56"/>
      <c r="AB6" s="25"/>
      <c r="AC6" s="145" t="s">
        <v>151</v>
      </c>
      <c r="AD6" s="153"/>
      <c r="AE6" s="153"/>
      <c r="AF6" s="153"/>
      <c r="AG6" s="153"/>
      <c r="AH6" s="153"/>
      <c r="AI6" s="153"/>
      <c r="AJ6" s="153"/>
      <c r="AK6" s="153"/>
      <c r="AL6" s="167"/>
      <c r="AM6" s="175" t="s">
        <v>152</v>
      </c>
      <c r="AN6" s="58"/>
      <c r="AO6" s="58"/>
      <c r="AP6" s="58"/>
      <c r="AQ6" s="58"/>
      <c r="AR6" s="58"/>
      <c r="AS6" s="58"/>
      <c r="AT6" s="63"/>
      <c r="AU6" s="182" t="s">
        <v>141</v>
      </c>
      <c r="AV6" s="139"/>
      <c r="AW6" s="139"/>
      <c r="AX6" s="139"/>
      <c r="AY6" s="190" t="s">
        <v>155</v>
      </c>
      <c r="AZ6" s="198"/>
      <c r="BA6" s="198"/>
      <c r="BB6" s="198"/>
      <c r="BC6" s="198"/>
      <c r="BD6" s="198"/>
      <c r="BE6" s="198"/>
      <c r="BF6" s="198"/>
      <c r="BG6" s="198"/>
      <c r="BH6" s="198"/>
      <c r="BI6" s="198"/>
      <c r="BJ6" s="198"/>
      <c r="BK6" s="198"/>
      <c r="BL6" s="198"/>
      <c r="BM6" s="209"/>
      <c r="BN6" s="214">
        <v>248517</v>
      </c>
      <c r="BO6" s="217"/>
      <c r="BP6" s="217"/>
      <c r="BQ6" s="217"/>
      <c r="BR6" s="217"/>
      <c r="BS6" s="217"/>
      <c r="BT6" s="217"/>
      <c r="BU6" s="220"/>
      <c r="BV6" s="214">
        <v>255062</v>
      </c>
      <c r="BW6" s="217"/>
      <c r="BX6" s="217"/>
      <c r="BY6" s="217"/>
      <c r="BZ6" s="217"/>
      <c r="CA6" s="217"/>
      <c r="CB6" s="217"/>
      <c r="CC6" s="220"/>
      <c r="CD6" s="192" t="s">
        <v>159</v>
      </c>
      <c r="CE6" s="111"/>
      <c r="CF6" s="111"/>
      <c r="CG6" s="111"/>
      <c r="CH6" s="111"/>
      <c r="CI6" s="111"/>
      <c r="CJ6" s="111"/>
      <c r="CK6" s="111"/>
      <c r="CL6" s="111"/>
      <c r="CM6" s="111"/>
      <c r="CN6" s="111"/>
      <c r="CO6" s="111"/>
      <c r="CP6" s="111"/>
      <c r="CQ6" s="111"/>
      <c r="CR6" s="111"/>
      <c r="CS6" s="211"/>
      <c r="CT6" s="231">
        <v>89.9</v>
      </c>
      <c r="CU6" s="239"/>
      <c r="CV6" s="239"/>
      <c r="CW6" s="239"/>
      <c r="CX6" s="239"/>
      <c r="CY6" s="239"/>
      <c r="CZ6" s="239"/>
      <c r="DA6" s="247"/>
      <c r="DB6" s="231">
        <v>90.2</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66</v>
      </c>
      <c r="AN7" s="58"/>
      <c r="AO7" s="58"/>
      <c r="AP7" s="58"/>
      <c r="AQ7" s="58"/>
      <c r="AR7" s="58"/>
      <c r="AS7" s="58"/>
      <c r="AT7" s="63"/>
      <c r="AU7" s="182" t="s">
        <v>141</v>
      </c>
      <c r="AV7" s="139"/>
      <c r="AW7" s="139"/>
      <c r="AX7" s="139"/>
      <c r="AY7" s="190" t="s">
        <v>160</v>
      </c>
      <c r="AZ7" s="198"/>
      <c r="BA7" s="198"/>
      <c r="BB7" s="198"/>
      <c r="BC7" s="198"/>
      <c r="BD7" s="198"/>
      <c r="BE7" s="198"/>
      <c r="BF7" s="198"/>
      <c r="BG7" s="198"/>
      <c r="BH7" s="198"/>
      <c r="BI7" s="198"/>
      <c r="BJ7" s="198"/>
      <c r="BK7" s="198"/>
      <c r="BL7" s="198"/>
      <c r="BM7" s="209"/>
      <c r="BN7" s="214">
        <v>103964</v>
      </c>
      <c r="BO7" s="217"/>
      <c r="BP7" s="217"/>
      <c r="BQ7" s="217"/>
      <c r="BR7" s="217"/>
      <c r="BS7" s="217"/>
      <c r="BT7" s="217"/>
      <c r="BU7" s="220"/>
      <c r="BV7" s="214">
        <v>35717</v>
      </c>
      <c r="BW7" s="217"/>
      <c r="BX7" s="217"/>
      <c r="BY7" s="217"/>
      <c r="BZ7" s="217"/>
      <c r="CA7" s="217"/>
      <c r="CB7" s="217"/>
      <c r="CC7" s="220"/>
      <c r="CD7" s="192" t="s">
        <v>161</v>
      </c>
      <c r="CE7" s="111"/>
      <c r="CF7" s="111"/>
      <c r="CG7" s="111"/>
      <c r="CH7" s="111"/>
      <c r="CI7" s="111"/>
      <c r="CJ7" s="111"/>
      <c r="CK7" s="111"/>
      <c r="CL7" s="111"/>
      <c r="CM7" s="111"/>
      <c r="CN7" s="111"/>
      <c r="CO7" s="111"/>
      <c r="CP7" s="111"/>
      <c r="CQ7" s="111"/>
      <c r="CR7" s="111"/>
      <c r="CS7" s="211"/>
      <c r="CT7" s="214">
        <v>4116194</v>
      </c>
      <c r="CU7" s="217"/>
      <c r="CV7" s="217"/>
      <c r="CW7" s="217"/>
      <c r="CX7" s="217"/>
      <c r="CY7" s="217"/>
      <c r="CZ7" s="217"/>
      <c r="DA7" s="220"/>
      <c r="DB7" s="214">
        <v>3938488</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166</v>
      </c>
      <c r="AN8" s="58"/>
      <c r="AO8" s="58"/>
      <c r="AP8" s="58"/>
      <c r="AQ8" s="58"/>
      <c r="AR8" s="58"/>
      <c r="AS8" s="58"/>
      <c r="AT8" s="63"/>
      <c r="AU8" s="182" t="s">
        <v>141</v>
      </c>
      <c r="AV8" s="139"/>
      <c r="AW8" s="139"/>
      <c r="AX8" s="139"/>
      <c r="AY8" s="190" t="s">
        <v>169</v>
      </c>
      <c r="AZ8" s="198"/>
      <c r="BA8" s="198"/>
      <c r="BB8" s="198"/>
      <c r="BC8" s="198"/>
      <c r="BD8" s="198"/>
      <c r="BE8" s="198"/>
      <c r="BF8" s="198"/>
      <c r="BG8" s="198"/>
      <c r="BH8" s="198"/>
      <c r="BI8" s="198"/>
      <c r="BJ8" s="198"/>
      <c r="BK8" s="198"/>
      <c r="BL8" s="198"/>
      <c r="BM8" s="209"/>
      <c r="BN8" s="214">
        <v>144553</v>
      </c>
      <c r="BO8" s="217"/>
      <c r="BP8" s="217"/>
      <c r="BQ8" s="217"/>
      <c r="BR8" s="217"/>
      <c r="BS8" s="217"/>
      <c r="BT8" s="217"/>
      <c r="BU8" s="220"/>
      <c r="BV8" s="214">
        <v>219345</v>
      </c>
      <c r="BW8" s="217"/>
      <c r="BX8" s="217"/>
      <c r="BY8" s="217"/>
      <c r="BZ8" s="217"/>
      <c r="CA8" s="217"/>
      <c r="CB8" s="217"/>
      <c r="CC8" s="220"/>
      <c r="CD8" s="192" t="s">
        <v>171</v>
      </c>
      <c r="CE8" s="111"/>
      <c r="CF8" s="111"/>
      <c r="CG8" s="111"/>
      <c r="CH8" s="111"/>
      <c r="CI8" s="111"/>
      <c r="CJ8" s="111"/>
      <c r="CK8" s="111"/>
      <c r="CL8" s="111"/>
      <c r="CM8" s="111"/>
      <c r="CN8" s="111"/>
      <c r="CO8" s="111"/>
      <c r="CP8" s="111"/>
      <c r="CQ8" s="111"/>
      <c r="CR8" s="111"/>
      <c r="CS8" s="211"/>
      <c r="CT8" s="232">
        <v>0.39</v>
      </c>
      <c r="CU8" s="240"/>
      <c r="CV8" s="240"/>
      <c r="CW8" s="240"/>
      <c r="CX8" s="240"/>
      <c r="CY8" s="240"/>
      <c r="CZ8" s="240"/>
      <c r="DA8" s="248"/>
      <c r="DB8" s="232">
        <v>0.38</v>
      </c>
      <c r="DC8" s="240"/>
      <c r="DD8" s="240"/>
      <c r="DE8" s="240"/>
      <c r="DF8" s="240"/>
      <c r="DG8" s="240"/>
      <c r="DH8" s="240"/>
      <c r="DI8" s="248"/>
    </row>
    <row r="9" spans="1:119" ht="18.75" customHeight="1">
      <c r="A9" s="2"/>
      <c r="B9" s="10" t="s">
        <v>172</v>
      </c>
      <c r="C9" s="27"/>
      <c r="D9" s="27"/>
      <c r="E9" s="27"/>
      <c r="F9" s="27"/>
      <c r="G9" s="27"/>
      <c r="H9" s="27"/>
      <c r="I9" s="27"/>
      <c r="J9" s="27"/>
      <c r="K9" s="31"/>
      <c r="L9" s="65" t="s">
        <v>173</v>
      </c>
      <c r="M9" s="74"/>
      <c r="N9" s="74"/>
      <c r="O9" s="74"/>
      <c r="P9" s="74"/>
      <c r="Q9" s="86"/>
      <c r="R9" s="97">
        <v>10806</v>
      </c>
      <c r="S9" s="106"/>
      <c r="T9" s="106"/>
      <c r="U9" s="106"/>
      <c r="V9" s="117"/>
      <c r="W9" s="127" t="s">
        <v>176</v>
      </c>
      <c r="X9" s="137"/>
      <c r="Y9" s="137"/>
      <c r="Z9" s="137"/>
      <c r="AA9" s="137"/>
      <c r="AB9" s="137"/>
      <c r="AC9" s="137"/>
      <c r="AD9" s="137"/>
      <c r="AE9" s="137"/>
      <c r="AF9" s="137"/>
      <c r="AG9" s="137"/>
      <c r="AH9" s="137"/>
      <c r="AI9" s="137"/>
      <c r="AJ9" s="137"/>
      <c r="AK9" s="137"/>
      <c r="AL9" s="164"/>
      <c r="AM9" s="175" t="s">
        <v>180</v>
      </c>
      <c r="AN9" s="58"/>
      <c r="AO9" s="58"/>
      <c r="AP9" s="58"/>
      <c r="AQ9" s="58"/>
      <c r="AR9" s="58"/>
      <c r="AS9" s="58"/>
      <c r="AT9" s="63"/>
      <c r="AU9" s="182" t="s">
        <v>141</v>
      </c>
      <c r="AV9" s="139"/>
      <c r="AW9" s="139"/>
      <c r="AX9" s="139"/>
      <c r="AY9" s="190" t="s">
        <v>181</v>
      </c>
      <c r="AZ9" s="198"/>
      <c r="BA9" s="198"/>
      <c r="BB9" s="198"/>
      <c r="BC9" s="198"/>
      <c r="BD9" s="198"/>
      <c r="BE9" s="198"/>
      <c r="BF9" s="198"/>
      <c r="BG9" s="198"/>
      <c r="BH9" s="198"/>
      <c r="BI9" s="198"/>
      <c r="BJ9" s="198"/>
      <c r="BK9" s="198"/>
      <c r="BL9" s="198"/>
      <c r="BM9" s="209"/>
      <c r="BN9" s="214">
        <v>-74792</v>
      </c>
      <c r="BO9" s="217"/>
      <c r="BP9" s="217"/>
      <c r="BQ9" s="217"/>
      <c r="BR9" s="217"/>
      <c r="BS9" s="217"/>
      <c r="BT9" s="217"/>
      <c r="BU9" s="220"/>
      <c r="BV9" s="214">
        <v>98274</v>
      </c>
      <c r="BW9" s="217"/>
      <c r="BX9" s="217"/>
      <c r="BY9" s="217"/>
      <c r="BZ9" s="217"/>
      <c r="CA9" s="217"/>
      <c r="CB9" s="217"/>
      <c r="CC9" s="220"/>
      <c r="CD9" s="192" t="s">
        <v>48</v>
      </c>
      <c r="CE9" s="111"/>
      <c r="CF9" s="111"/>
      <c r="CG9" s="111"/>
      <c r="CH9" s="111"/>
      <c r="CI9" s="111"/>
      <c r="CJ9" s="111"/>
      <c r="CK9" s="111"/>
      <c r="CL9" s="111"/>
      <c r="CM9" s="111"/>
      <c r="CN9" s="111"/>
      <c r="CO9" s="111"/>
      <c r="CP9" s="111"/>
      <c r="CQ9" s="111"/>
      <c r="CR9" s="111"/>
      <c r="CS9" s="211"/>
      <c r="CT9" s="230">
        <v>5.6</v>
      </c>
      <c r="CU9" s="238"/>
      <c r="CV9" s="238"/>
      <c r="CW9" s="238"/>
      <c r="CX9" s="238"/>
      <c r="CY9" s="238"/>
      <c r="CZ9" s="238"/>
      <c r="DA9" s="246"/>
      <c r="DB9" s="230">
        <v>5.8</v>
      </c>
      <c r="DC9" s="238"/>
      <c r="DD9" s="238"/>
      <c r="DE9" s="238"/>
      <c r="DF9" s="238"/>
      <c r="DG9" s="238"/>
      <c r="DH9" s="238"/>
      <c r="DI9" s="246"/>
    </row>
    <row r="10" spans="1:119" ht="18.75" customHeight="1">
      <c r="A10" s="2"/>
      <c r="B10" s="10"/>
      <c r="C10" s="27"/>
      <c r="D10" s="27"/>
      <c r="E10" s="27"/>
      <c r="F10" s="27"/>
      <c r="G10" s="27"/>
      <c r="H10" s="27"/>
      <c r="I10" s="27"/>
      <c r="J10" s="27"/>
      <c r="K10" s="31"/>
      <c r="L10" s="52" t="s">
        <v>183</v>
      </c>
      <c r="M10" s="58"/>
      <c r="N10" s="58"/>
      <c r="O10" s="58"/>
      <c r="P10" s="58"/>
      <c r="Q10" s="63"/>
      <c r="R10" s="72">
        <v>11232</v>
      </c>
      <c r="S10" s="80"/>
      <c r="T10" s="80"/>
      <c r="U10" s="80"/>
      <c r="V10" s="118"/>
      <c r="W10" s="128"/>
      <c r="X10" s="54"/>
      <c r="Y10" s="54"/>
      <c r="Z10" s="54"/>
      <c r="AA10" s="54"/>
      <c r="AB10" s="54"/>
      <c r="AC10" s="54"/>
      <c r="AD10" s="54"/>
      <c r="AE10" s="54"/>
      <c r="AF10" s="54"/>
      <c r="AG10" s="54"/>
      <c r="AH10" s="54"/>
      <c r="AI10" s="54"/>
      <c r="AJ10" s="54"/>
      <c r="AK10" s="54"/>
      <c r="AL10" s="165"/>
      <c r="AM10" s="175" t="s">
        <v>184</v>
      </c>
      <c r="AN10" s="58"/>
      <c r="AO10" s="58"/>
      <c r="AP10" s="58"/>
      <c r="AQ10" s="58"/>
      <c r="AR10" s="58"/>
      <c r="AS10" s="58"/>
      <c r="AT10" s="63"/>
      <c r="AU10" s="182" t="s">
        <v>141</v>
      </c>
      <c r="AV10" s="139"/>
      <c r="AW10" s="139"/>
      <c r="AX10" s="139"/>
      <c r="AY10" s="190" t="s">
        <v>186</v>
      </c>
      <c r="AZ10" s="198"/>
      <c r="BA10" s="198"/>
      <c r="BB10" s="198"/>
      <c r="BC10" s="198"/>
      <c r="BD10" s="198"/>
      <c r="BE10" s="198"/>
      <c r="BF10" s="198"/>
      <c r="BG10" s="198"/>
      <c r="BH10" s="198"/>
      <c r="BI10" s="198"/>
      <c r="BJ10" s="198"/>
      <c r="BK10" s="198"/>
      <c r="BL10" s="198"/>
      <c r="BM10" s="209"/>
      <c r="BN10" s="214">
        <v>219345</v>
      </c>
      <c r="BO10" s="217"/>
      <c r="BP10" s="217"/>
      <c r="BQ10" s="217"/>
      <c r="BR10" s="217"/>
      <c r="BS10" s="217"/>
      <c r="BT10" s="217"/>
      <c r="BU10" s="220"/>
      <c r="BV10" s="214">
        <v>121071</v>
      </c>
      <c r="BW10" s="217"/>
      <c r="BX10" s="217"/>
      <c r="BY10" s="217"/>
      <c r="BZ10" s="217"/>
      <c r="CA10" s="217"/>
      <c r="CB10" s="217"/>
      <c r="CC10" s="220"/>
      <c r="CD10" s="222" t="s">
        <v>188</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190</v>
      </c>
      <c r="M11" s="59"/>
      <c r="N11" s="59"/>
      <c r="O11" s="59"/>
      <c r="P11" s="59"/>
      <c r="Q11" s="64"/>
      <c r="R11" s="98" t="s">
        <v>192</v>
      </c>
      <c r="S11" s="107"/>
      <c r="T11" s="107"/>
      <c r="U11" s="107"/>
      <c r="V11" s="119"/>
      <c r="W11" s="128"/>
      <c r="X11" s="54"/>
      <c r="Y11" s="54"/>
      <c r="Z11" s="54"/>
      <c r="AA11" s="54"/>
      <c r="AB11" s="54"/>
      <c r="AC11" s="54"/>
      <c r="AD11" s="54"/>
      <c r="AE11" s="54"/>
      <c r="AF11" s="54"/>
      <c r="AG11" s="54"/>
      <c r="AH11" s="54"/>
      <c r="AI11" s="54"/>
      <c r="AJ11" s="54"/>
      <c r="AK11" s="54"/>
      <c r="AL11" s="165"/>
      <c r="AM11" s="175" t="s">
        <v>196</v>
      </c>
      <c r="AN11" s="58"/>
      <c r="AO11" s="58"/>
      <c r="AP11" s="58"/>
      <c r="AQ11" s="58"/>
      <c r="AR11" s="58"/>
      <c r="AS11" s="58"/>
      <c r="AT11" s="63"/>
      <c r="AU11" s="182" t="s">
        <v>141</v>
      </c>
      <c r="AV11" s="139"/>
      <c r="AW11" s="139"/>
      <c r="AX11" s="139"/>
      <c r="AY11" s="190" t="s">
        <v>197</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200</v>
      </c>
      <c r="CE11" s="111"/>
      <c r="CF11" s="111"/>
      <c r="CG11" s="111"/>
      <c r="CH11" s="111"/>
      <c r="CI11" s="111"/>
      <c r="CJ11" s="111"/>
      <c r="CK11" s="111"/>
      <c r="CL11" s="111"/>
      <c r="CM11" s="111"/>
      <c r="CN11" s="111"/>
      <c r="CO11" s="111"/>
      <c r="CP11" s="111"/>
      <c r="CQ11" s="111"/>
      <c r="CR11" s="111"/>
      <c r="CS11" s="211"/>
      <c r="CT11" s="232" t="s">
        <v>34</v>
      </c>
      <c r="CU11" s="240"/>
      <c r="CV11" s="240"/>
      <c r="CW11" s="240"/>
      <c r="CX11" s="240"/>
      <c r="CY11" s="240"/>
      <c r="CZ11" s="240"/>
      <c r="DA11" s="248"/>
      <c r="DB11" s="232" t="s">
        <v>34</v>
      </c>
      <c r="DC11" s="240"/>
      <c r="DD11" s="240"/>
      <c r="DE11" s="240"/>
      <c r="DF11" s="240"/>
      <c r="DG11" s="240"/>
      <c r="DH11" s="240"/>
      <c r="DI11" s="248"/>
    </row>
    <row r="12" spans="1:119" ht="18.75" customHeight="1">
      <c r="A12" s="2"/>
      <c r="B12" s="11" t="s">
        <v>201</v>
      </c>
      <c r="C12" s="28"/>
      <c r="D12" s="28"/>
      <c r="E12" s="28"/>
      <c r="F12" s="28"/>
      <c r="G12" s="28"/>
      <c r="H12" s="28"/>
      <c r="I12" s="28"/>
      <c r="J12" s="28"/>
      <c r="K12" s="60"/>
      <c r="L12" s="66" t="s">
        <v>205</v>
      </c>
      <c r="M12" s="75"/>
      <c r="N12" s="75"/>
      <c r="O12" s="75"/>
      <c r="P12" s="75"/>
      <c r="Q12" s="87"/>
      <c r="R12" s="99">
        <v>11481</v>
      </c>
      <c r="S12" s="108"/>
      <c r="T12" s="108"/>
      <c r="U12" s="108"/>
      <c r="V12" s="120"/>
      <c r="W12" s="132" t="s">
        <v>3</v>
      </c>
      <c r="X12" s="139"/>
      <c r="Y12" s="139"/>
      <c r="Z12" s="139"/>
      <c r="AA12" s="139"/>
      <c r="AB12" s="144"/>
      <c r="AC12" s="148" t="s">
        <v>206</v>
      </c>
      <c r="AD12" s="155"/>
      <c r="AE12" s="155"/>
      <c r="AF12" s="155"/>
      <c r="AG12" s="158"/>
      <c r="AH12" s="148" t="s">
        <v>210</v>
      </c>
      <c r="AI12" s="155"/>
      <c r="AJ12" s="155"/>
      <c r="AK12" s="155"/>
      <c r="AL12" s="170"/>
      <c r="AM12" s="175" t="s">
        <v>212</v>
      </c>
      <c r="AN12" s="58"/>
      <c r="AO12" s="58"/>
      <c r="AP12" s="58"/>
      <c r="AQ12" s="58"/>
      <c r="AR12" s="58"/>
      <c r="AS12" s="58"/>
      <c r="AT12" s="63"/>
      <c r="AU12" s="182" t="s">
        <v>141</v>
      </c>
      <c r="AV12" s="139"/>
      <c r="AW12" s="139"/>
      <c r="AX12" s="139"/>
      <c r="AY12" s="190" t="s">
        <v>215</v>
      </c>
      <c r="AZ12" s="198"/>
      <c r="BA12" s="198"/>
      <c r="BB12" s="198"/>
      <c r="BC12" s="198"/>
      <c r="BD12" s="198"/>
      <c r="BE12" s="198"/>
      <c r="BF12" s="198"/>
      <c r="BG12" s="198"/>
      <c r="BH12" s="198"/>
      <c r="BI12" s="198"/>
      <c r="BJ12" s="198"/>
      <c r="BK12" s="198"/>
      <c r="BL12" s="198"/>
      <c r="BM12" s="209"/>
      <c r="BN12" s="214">
        <v>130000</v>
      </c>
      <c r="BO12" s="217"/>
      <c r="BP12" s="217"/>
      <c r="BQ12" s="217"/>
      <c r="BR12" s="217"/>
      <c r="BS12" s="217"/>
      <c r="BT12" s="217"/>
      <c r="BU12" s="220"/>
      <c r="BV12" s="214">
        <v>180000</v>
      </c>
      <c r="BW12" s="217"/>
      <c r="BX12" s="217"/>
      <c r="BY12" s="217"/>
      <c r="BZ12" s="217"/>
      <c r="CA12" s="217"/>
      <c r="CB12" s="217"/>
      <c r="CC12" s="220"/>
      <c r="CD12" s="192" t="s">
        <v>216</v>
      </c>
      <c r="CE12" s="111"/>
      <c r="CF12" s="111"/>
      <c r="CG12" s="111"/>
      <c r="CH12" s="111"/>
      <c r="CI12" s="111"/>
      <c r="CJ12" s="111"/>
      <c r="CK12" s="111"/>
      <c r="CL12" s="111"/>
      <c r="CM12" s="111"/>
      <c r="CN12" s="111"/>
      <c r="CO12" s="111"/>
      <c r="CP12" s="111"/>
      <c r="CQ12" s="111"/>
      <c r="CR12" s="111"/>
      <c r="CS12" s="211"/>
      <c r="CT12" s="232" t="s">
        <v>34</v>
      </c>
      <c r="CU12" s="240"/>
      <c r="CV12" s="240"/>
      <c r="CW12" s="240"/>
      <c r="CX12" s="240"/>
      <c r="CY12" s="240"/>
      <c r="CZ12" s="240"/>
      <c r="DA12" s="248"/>
      <c r="DB12" s="232" t="s">
        <v>34</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218</v>
      </c>
      <c r="N13" s="82"/>
      <c r="O13" s="82"/>
      <c r="P13" s="82"/>
      <c r="Q13" s="88"/>
      <c r="R13" s="100">
        <v>11264</v>
      </c>
      <c r="S13" s="109"/>
      <c r="T13" s="109"/>
      <c r="U13" s="109"/>
      <c r="V13" s="121"/>
      <c r="W13" s="130" t="s">
        <v>219</v>
      </c>
      <c r="X13" s="56"/>
      <c r="Y13" s="56"/>
      <c r="Z13" s="56"/>
      <c r="AA13" s="56"/>
      <c r="AB13" s="25"/>
      <c r="AC13" s="72">
        <v>400</v>
      </c>
      <c r="AD13" s="80"/>
      <c r="AE13" s="80"/>
      <c r="AF13" s="80"/>
      <c r="AG13" s="84"/>
      <c r="AH13" s="72">
        <v>512</v>
      </c>
      <c r="AI13" s="80"/>
      <c r="AJ13" s="80"/>
      <c r="AK13" s="80"/>
      <c r="AL13" s="118"/>
      <c r="AM13" s="175" t="s">
        <v>220</v>
      </c>
      <c r="AN13" s="58"/>
      <c r="AO13" s="58"/>
      <c r="AP13" s="58"/>
      <c r="AQ13" s="58"/>
      <c r="AR13" s="58"/>
      <c r="AS13" s="58"/>
      <c r="AT13" s="63"/>
      <c r="AU13" s="182" t="s">
        <v>221</v>
      </c>
      <c r="AV13" s="139"/>
      <c r="AW13" s="139"/>
      <c r="AX13" s="139"/>
      <c r="AY13" s="190" t="s">
        <v>222</v>
      </c>
      <c r="AZ13" s="198"/>
      <c r="BA13" s="198"/>
      <c r="BB13" s="198"/>
      <c r="BC13" s="198"/>
      <c r="BD13" s="198"/>
      <c r="BE13" s="198"/>
      <c r="BF13" s="198"/>
      <c r="BG13" s="198"/>
      <c r="BH13" s="198"/>
      <c r="BI13" s="198"/>
      <c r="BJ13" s="198"/>
      <c r="BK13" s="198"/>
      <c r="BL13" s="198"/>
      <c r="BM13" s="209"/>
      <c r="BN13" s="214">
        <v>14553</v>
      </c>
      <c r="BO13" s="217"/>
      <c r="BP13" s="217"/>
      <c r="BQ13" s="217"/>
      <c r="BR13" s="217"/>
      <c r="BS13" s="217"/>
      <c r="BT13" s="217"/>
      <c r="BU13" s="220"/>
      <c r="BV13" s="214">
        <v>39345</v>
      </c>
      <c r="BW13" s="217"/>
      <c r="BX13" s="217"/>
      <c r="BY13" s="217"/>
      <c r="BZ13" s="217"/>
      <c r="CA13" s="217"/>
      <c r="CB13" s="217"/>
      <c r="CC13" s="220"/>
      <c r="CD13" s="192" t="s">
        <v>95</v>
      </c>
      <c r="CE13" s="111"/>
      <c r="CF13" s="111"/>
      <c r="CG13" s="111"/>
      <c r="CH13" s="111"/>
      <c r="CI13" s="111"/>
      <c r="CJ13" s="111"/>
      <c r="CK13" s="111"/>
      <c r="CL13" s="111"/>
      <c r="CM13" s="111"/>
      <c r="CN13" s="111"/>
      <c r="CO13" s="111"/>
      <c r="CP13" s="111"/>
      <c r="CQ13" s="111"/>
      <c r="CR13" s="111"/>
      <c r="CS13" s="211"/>
      <c r="CT13" s="230">
        <v>4.7</v>
      </c>
      <c r="CU13" s="238"/>
      <c r="CV13" s="238"/>
      <c r="CW13" s="238"/>
      <c r="CX13" s="238"/>
      <c r="CY13" s="238"/>
      <c r="CZ13" s="238"/>
      <c r="DA13" s="246"/>
      <c r="DB13" s="230">
        <v>4.4000000000000004</v>
      </c>
      <c r="DC13" s="238"/>
      <c r="DD13" s="238"/>
      <c r="DE13" s="238"/>
      <c r="DF13" s="238"/>
      <c r="DG13" s="238"/>
      <c r="DH13" s="238"/>
      <c r="DI13" s="246"/>
    </row>
    <row r="14" spans="1:119" ht="18.75" customHeight="1">
      <c r="A14" s="2"/>
      <c r="B14" s="12"/>
      <c r="C14" s="29"/>
      <c r="D14" s="29"/>
      <c r="E14" s="29"/>
      <c r="F14" s="29"/>
      <c r="G14" s="29"/>
      <c r="H14" s="29"/>
      <c r="I14" s="29"/>
      <c r="J14" s="29"/>
      <c r="K14" s="61"/>
      <c r="L14" s="68" t="s">
        <v>223</v>
      </c>
      <c r="M14" s="77"/>
      <c r="N14" s="77"/>
      <c r="O14" s="77"/>
      <c r="P14" s="77"/>
      <c r="Q14" s="89"/>
      <c r="R14" s="100">
        <v>11452</v>
      </c>
      <c r="S14" s="109"/>
      <c r="T14" s="109"/>
      <c r="U14" s="109"/>
      <c r="V14" s="121"/>
      <c r="W14" s="129"/>
      <c r="X14" s="57"/>
      <c r="Y14" s="57"/>
      <c r="Z14" s="57"/>
      <c r="AA14" s="57"/>
      <c r="AB14" s="24"/>
      <c r="AC14" s="149">
        <v>9.1</v>
      </c>
      <c r="AD14" s="156"/>
      <c r="AE14" s="156"/>
      <c r="AF14" s="156"/>
      <c r="AG14" s="159"/>
      <c r="AH14" s="149">
        <v>11.1</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226</v>
      </c>
      <c r="CE14" s="200"/>
      <c r="CF14" s="200"/>
      <c r="CG14" s="200"/>
      <c r="CH14" s="200"/>
      <c r="CI14" s="200"/>
      <c r="CJ14" s="200"/>
      <c r="CK14" s="200"/>
      <c r="CL14" s="200"/>
      <c r="CM14" s="200"/>
      <c r="CN14" s="200"/>
      <c r="CO14" s="200"/>
      <c r="CP14" s="200"/>
      <c r="CQ14" s="200"/>
      <c r="CR14" s="200"/>
      <c r="CS14" s="212"/>
      <c r="CT14" s="234" t="s">
        <v>34</v>
      </c>
      <c r="CU14" s="242"/>
      <c r="CV14" s="242"/>
      <c r="CW14" s="242"/>
      <c r="CX14" s="242"/>
      <c r="CY14" s="242"/>
      <c r="CZ14" s="242"/>
      <c r="DA14" s="250"/>
      <c r="DB14" s="234" t="s">
        <v>34</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218</v>
      </c>
      <c r="N15" s="82"/>
      <c r="O15" s="82"/>
      <c r="P15" s="82"/>
      <c r="Q15" s="88"/>
      <c r="R15" s="100">
        <v>11272</v>
      </c>
      <c r="S15" s="109"/>
      <c r="T15" s="109"/>
      <c r="U15" s="109"/>
      <c r="V15" s="121"/>
      <c r="W15" s="130" t="s">
        <v>227</v>
      </c>
      <c r="X15" s="56"/>
      <c r="Y15" s="56"/>
      <c r="Z15" s="56"/>
      <c r="AA15" s="56"/>
      <c r="AB15" s="25"/>
      <c r="AC15" s="72">
        <v>758</v>
      </c>
      <c r="AD15" s="80"/>
      <c r="AE15" s="80"/>
      <c r="AF15" s="80"/>
      <c r="AG15" s="84"/>
      <c r="AH15" s="72">
        <v>764</v>
      </c>
      <c r="AI15" s="80"/>
      <c r="AJ15" s="80"/>
      <c r="AK15" s="80"/>
      <c r="AL15" s="118"/>
      <c r="AM15" s="175"/>
      <c r="AN15" s="58"/>
      <c r="AO15" s="58"/>
      <c r="AP15" s="58"/>
      <c r="AQ15" s="58"/>
      <c r="AR15" s="58"/>
      <c r="AS15" s="58"/>
      <c r="AT15" s="63"/>
      <c r="AU15" s="182"/>
      <c r="AV15" s="139"/>
      <c r="AW15" s="139"/>
      <c r="AX15" s="139"/>
      <c r="AY15" s="189" t="s">
        <v>228</v>
      </c>
      <c r="AZ15" s="197"/>
      <c r="BA15" s="197"/>
      <c r="BB15" s="197"/>
      <c r="BC15" s="197"/>
      <c r="BD15" s="197"/>
      <c r="BE15" s="197"/>
      <c r="BF15" s="197"/>
      <c r="BG15" s="197"/>
      <c r="BH15" s="197"/>
      <c r="BI15" s="197"/>
      <c r="BJ15" s="197"/>
      <c r="BK15" s="197"/>
      <c r="BL15" s="197"/>
      <c r="BM15" s="208"/>
      <c r="BN15" s="213">
        <v>1438862</v>
      </c>
      <c r="BO15" s="216"/>
      <c r="BP15" s="216"/>
      <c r="BQ15" s="216"/>
      <c r="BR15" s="216"/>
      <c r="BS15" s="216"/>
      <c r="BT15" s="216"/>
      <c r="BU15" s="219"/>
      <c r="BV15" s="213">
        <v>1393108</v>
      </c>
      <c r="BW15" s="216"/>
      <c r="BX15" s="216"/>
      <c r="BY15" s="216"/>
      <c r="BZ15" s="216"/>
      <c r="CA15" s="216"/>
      <c r="CB15" s="216"/>
      <c r="CC15" s="219"/>
      <c r="CD15" s="222" t="s">
        <v>231</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224</v>
      </c>
      <c r="M16" s="78"/>
      <c r="N16" s="78"/>
      <c r="O16" s="78"/>
      <c r="P16" s="78"/>
      <c r="Q16" s="90"/>
      <c r="R16" s="101" t="s">
        <v>232</v>
      </c>
      <c r="S16" s="110"/>
      <c r="T16" s="110"/>
      <c r="U16" s="110"/>
      <c r="V16" s="122"/>
      <c r="W16" s="129"/>
      <c r="X16" s="57"/>
      <c r="Y16" s="57"/>
      <c r="Z16" s="57"/>
      <c r="AA16" s="57"/>
      <c r="AB16" s="24"/>
      <c r="AC16" s="149">
        <v>17.2</v>
      </c>
      <c r="AD16" s="156"/>
      <c r="AE16" s="156"/>
      <c r="AF16" s="156"/>
      <c r="AG16" s="159"/>
      <c r="AH16" s="149">
        <v>16.600000000000001</v>
      </c>
      <c r="AI16" s="156"/>
      <c r="AJ16" s="156"/>
      <c r="AK16" s="156"/>
      <c r="AL16" s="171"/>
      <c r="AM16" s="175"/>
      <c r="AN16" s="58"/>
      <c r="AO16" s="58"/>
      <c r="AP16" s="58"/>
      <c r="AQ16" s="58"/>
      <c r="AR16" s="58"/>
      <c r="AS16" s="58"/>
      <c r="AT16" s="63"/>
      <c r="AU16" s="182"/>
      <c r="AV16" s="139"/>
      <c r="AW16" s="139"/>
      <c r="AX16" s="139"/>
      <c r="AY16" s="190" t="s">
        <v>234</v>
      </c>
      <c r="AZ16" s="198"/>
      <c r="BA16" s="198"/>
      <c r="BB16" s="198"/>
      <c r="BC16" s="198"/>
      <c r="BD16" s="198"/>
      <c r="BE16" s="198"/>
      <c r="BF16" s="198"/>
      <c r="BG16" s="198"/>
      <c r="BH16" s="198"/>
      <c r="BI16" s="198"/>
      <c r="BJ16" s="198"/>
      <c r="BK16" s="198"/>
      <c r="BL16" s="198"/>
      <c r="BM16" s="209"/>
      <c r="BN16" s="214">
        <v>3719592</v>
      </c>
      <c r="BO16" s="217"/>
      <c r="BP16" s="217"/>
      <c r="BQ16" s="217"/>
      <c r="BR16" s="217"/>
      <c r="BS16" s="217"/>
      <c r="BT16" s="217"/>
      <c r="BU16" s="220"/>
      <c r="BV16" s="214">
        <v>3546844</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235</v>
      </c>
      <c r="N17" s="83"/>
      <c r="O17" s="83"/>
      <c r="P17" s="83"/>
      <c r="Q17" s="91"/>
      <c r="R17" s="101" t="s">
        <v>237</v>
      </c>
      <c r="S17" s="110"/>
      <c r="T17" s="110"/>
      <c r="U17" s="110"/>
      <c r="V17" s="122"/>
      <c r="W17" s="130" t="s">
        <v>59</v>
      </c>
      <c r="X17" s="56"/>
      <c r="Y17" s="56"/>
      <c r="Z17" s="56"/>
      <c r="AA17" s="56"/>
      <c r="AB17" s="25"/>
      <c r="AC17" s="72">
        <v>3248</v>
      </c>
      <c r="AD17" s="80"/>
      <c r="AE17" s="80"/>
      <c r="AF17" s="80"/>
      <c r="AG17" s="84"/>
      <c r="AH17" s="72">
        <v>3318</v>
      </c>
      <c r="AI17" s="80"/>
      <c r="AJ17" s="80"/>
      <c r="AK17" s="80"/>
      <c r="AL17" s="118"/>
      <c r="AM17" s="175"/>
      <c r="AN17" s="58"/>
      <c r="AO17" s="58"/>
      <c r="AP17" s="58"/>
      <c r="AQ17" s="58"/>
      <c r="AR17" s="58"/>
      <c r="AS17" s="58"/>
      <c r="AT17" s="63"/>
      <c r="AU17" s="182"/>
      <c r="AV17" s="139"/>
      <c r="AW17" s="139"/>
      <c r="AX17" s="139"/>
      <c r="AY17" s="190" t="s">
        <v>238</v>
      </c>
      <c r="AZ17" s="198"/>
      <c r="BA17" s="198"/>
      <c r="BB17" s="198"/>
      <c r="BC17" s="198"/>
      <c r="BD17" s="198"/>
      <c r="BE17" s="198"/>
      <c r="BF17" s="198"/>
      <c r="BG17" s="198"/>
      <c r="BH17" s="198"/>
      <c r="BI17" s="198"/>
      <c r="BJ17" s="198"/>
      <c r="BK17" s="198"/>
      <c r="BL17" s="198"/>
      <c r="BM17" s="209"/>
      <c r="BN17" s="214">
        <v>1821824</v>
      </c>
      <c r="BO17" s="217"/>
      <c r="BP17" s="217"/>
      <c r="BQ17" s="217"/>
      <c r="BR17" s="217"/>
      <c r="BS17" s="217"/>
      <c r="BT17" s="217"/>
      <c r="BU17" s="220"/>
      <c r="BV17" s="214">
        <v>1763059</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164</v>
      </c>
      <c r="C18" s="31"/>
      <c r="D18" s="31"/>
      <c r="E18" s="49"/>
      <c r="F18" s="49"/>
      <c r="G18" s="49"/>
      <c r="H18" s="49"/>
      <c r="I18" s="49"/>
      <c r="J18" s="49"/>
      <c r="K18" s="49"/>
      <c r="L18" s="70">
        <v>37.93</v>
      </c>
      <c r="M18" s="70"/>
      <c r="N18" s="70"/>
      <c r="O18" s="70"/>
      <c r="P18" s="70"/>
      <c r="Q18" s="70"/>
      <c r="R18" s="102"/>
      <c r="S18" s="102"/>
      <c r="T18" s="102"/>
      <c r="U18" s="102"/>
      <c r="V18" s="123"/>
      <c r="W18" s="131"/>
      <c r="X18" s="138"/>
      <c r="Y18" s="138"/>
      <c r="Z18" s="138"/>
      <c r="AA18" s="138"/>
      <c r="AB18" s="26"/>
      <c r="AC18" s="150">
        <v>73.7</v>
      </c>
      <c r="AD18" s="157"/>
      <c r="AE18" s="157"/>
      <c r="AF18" s="157"/>
      <c r="AG18" s="160"/>
      <c r="AH18" s="150">
        <v>72.2</v>
      </c>
      <c r="AI18" s="157"/>
      <c r="AJ18" s="157"/>
      <c r="AK18" s="157"/>
      <c r="AL18" s="172"/>
      <c r="AM18" s="175"/>
      <c r="AN18" s="58"/>
      <c r="AO18" s="58"/>
      <c r="AP18" s="58"/>
      <c r="AQ18" s="58"/>
      <c r="AR18" s="58"/>
      <c r="AS18" s="58"/>
      <c r="AT18" s="63"/>
      <c r="AU18" s="182"/>
      <c r="AV18" s="139"/>
      <c r="AW18" s="139"/>
      <c r="AX18" s="139"/>
      <c r="AY18" s="190" t="s">
        <v>240</v>
      </c>
      <c r="AZ18" s="198"/>
      <c r="BA18" s="198"/>
      <c r="BB18" s="198"/>
      <c r="BC18" s="198"/>
      <c r="BD18" s="198"/>
      <c r="BE18" s="198"/>
      <c r="BF18" s="198"/>
      <c r="BG18" s="198"/>
      <c r="BH18" s="198"/>
      <c r="BI18" s="198"/>
      <c r="BJ18" s="198"/>
      <c r="BK18" s="198"/>
      <c r="BL18" s="198"/>
      <c r="BM18" s="209"/>
      <c r="BN18" s="214">
        <v>5264403</v>
      </c>
      <c r="BO18" s="217"/>
      <c r="BP18" s="217"/>
      <c r="BQ18" s="217"/>
      <c r="BR18" s="217"/>
      <c r="BS18" s="217"/>
      <c r="BT18" s="217"/>
      <c r="BU18" s="220"/>
      <c r="BV18" s="214">
        <v>5061179</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83</v>
      </c>
      <c r="C19" s="31"/>
      <c r="D19" s="31"/>
      <c r="E19" s="49"/>
      <c r="F19" s="49"/>
      <c r="G19" s="49"/>
      <c r="H19" s="49"/>
      <c r="I19" s="49"/>
      <c r="J19" s="49"/>
      <c r="K19" s="49"/>
      <c r="L19" s="71">
        <v>285</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242</v>
      </c>
      <c r="AZ19" s="198"/>
      <c r="BA19" s="198"/>
      <c r="BB19" s="198"/>
      <c r="BC19" s="198"/>
      <c r="BD19" s="198"/>
      <c r="BE19" s="198"/>
      <c r="BF19" s="198"/>
      <c r="BG19" s="198"/>
      <c r="BH19" s="198"/>
      <c r="BI19" s="198"/>
      <c r="BJ19" s="198"/>
      <c r="BK19" s="198"/>
      <c r="BL19" s="198"/>
      <c r="BM19" s="209"/>
      <c r="BN19" s="214">
        <v>6938326</v>
      </c>
      <c r="BO19" s="217"/>
      <c r="BP19" s="217"/>
      <c r="BQ19" s="217"/>
      <c r="BR19" s="217"/>
      <c r="BS19" s="217"/>
      <c r="BT19" s="217"/>
      <c r="BU19" s="220"/>
      <c r="BV19" s="214">
        <v>6814790</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243</v>
      </c>
      <c r="C20" s="31"/>
      <c r="D20" s="31"/>
      <c r="E20" s="49"/>
      <c r="F20" s="49"/>
      <c r="G20" s="49"/>
      <c r="H20" s="49"/>
      <c r="I20" s="49"/>
      <c r="J20" s="49"/>
      <c r="K20" s="49"/>
      <c r="L20" s="71">
        <v>4657</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244</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213</v>
      </c>
      <c r="C22" s="33"/>
      <c r="D22" s="41"/>
      <c r="E22" s="50" t="s">
        <v>3</v>
      </c>
      <c r="F22" s="56"/>
      <c r="G22" s="56"/>
      <c r="H22" s="56"/>
      <c r="I22" s="56"/>
      <c r="J22" s="56"/>
      <c r="K22" s="25"/>
      <c r="L22" s="50" t="s">
        <v>86</v>
      </c>
      <c r="M22" s="56"/>
      <c r="N22" s="56"/>
      <c r="O22" s="56"/>
      <c r="P22" s="25"/>
      <c r="Q22" s="92" t="s">
        <v>248</v>
      </c>
      <c r="R22" s="104"/>
      <c r="S22" s="104"/>
      <c r="T22" s="104"/>
      <c r="U22" s="104"/>
      <c r="V22" s="125"/>
      <c r="W22" s="133" t="s">
        <v>249</v>
      </c>
      <c r="X22" s="33"/>
      <c r="Y22" s="41"/>
      <c r="Z22" s="50" t="s">
        <v>3</v>
      </c>
      <c r="AA22" s="56"/>
      <c r="AB22" s="56"/>
      <c r="AC22" s="56"/>
      <c r="AD22" s="56"/>
      <c r="AE22" s="56"/>
      <c r="AF22" s="56"/>
      <c r="AG22" s="25"/>
      <c r="AH22" s="163" t="s">
        <v>251</v>
      </c>
      <c r="AI22" s="56"/>
      <c r="AJ22" s="56"/>
      <c r="AK22" s="56"/>
      <c r="AL22" s="25"/>
      <c r="AM22" s="163" t="s">
        <v>255</v>
      </c>
      <c r="AN22" s="178"/>
      <c r="AO22" s="178"/>
      <c r="AP22" s="178"/>
      <c r="AQ22" s="178"/>
      <c r="AR22" s="180"/>
      <c r="AS22" s="92" t="s">
        <v>248</v>
      </c>
      <c r="AT22" s="104"/>
      <c r="AU22" s="104"/>
      <c r="AV22" s="104"/>
      <c r="AW22" s="104"/>
      <c r="AX22" s="187"/>
      <c r="AY22" s="189" t="s">
        <v>80</v>
      </c>
      <c r="AZ22" s="197"/>
      <c r="BA22" s="197"/>
      <c r="BB22" s="197"/>
      <c r="BC22" s="197"/>
      <c r="BD22" s="197"/>
      <c r="BE22" s="197"/>
      <c r="BF22" s="197"/>
      <c r="BG22" s="197"/>
      <c r="BH22" s="197"/>
      <c r="BI22" s="197"/>
      <c r="BJ22" s="197"/>
      <c r="BK22" s="197"/>
      <c r="BL22" s="197"/>
      <c r="BM22" s="208"/>
      <c r="BN22" s="213">
        <v>3728717</v>
      </c>
      <c r="BO22" s="216"/>
      <c r="BP22" s="216"/>
      <c r="BQ22" s="216"/>
      <c r="BR22" s="216"/>
      <c r="BS22" s="216"/>
      <c r="BT22" s="216"/>
      <c r="BU22" s="219"/>
      <c r="BV22" s="213">
        <v>3936612</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257</v>
      </c>
      <c r="AZ23" s="198"/>
      <c r="BA23" s="198"/>
      <c r="BB23" s="198"/>
      <c r="BC23" s="198"/>
      <c r="BD23" s="198"/>
      <c r="BE23" s="198"/>
      <c r="BF23" s="198"/>
      <c r="BG23" s="198"/>
      <c r="BH23" s="198"/>
      <c r="BI23" s="198"/>
      <c r="BJ23" s="198"/>
      <c r="BK23" s="198"/>
      <c r="BL23" s="198"/>
      <c r="BM23" s="209"/>
      <c r="BN23" s="214">
        <v>3653439</v>
      </c>
      <c r="BO23" s="217"/>
      <c r="BP23" s="217"/>
      <c r="BQ23" s="217"/>
      <c r="BR23" s="217"/>
      <c r="BS23" s="217"/>
      <c r="BT23" s="217"/>
      <c r="BU23" s="220"/>
      <c r="BV23" s="214">
        <v>3759191</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258</v>
      </c>
      <c r="F24" s="58"/>
      <c r="G24" s="58"/>
      <c r="H24" s="58"/>
      <c r="I24" s="58"/>
      <c r="J24" s="58"/>
      <c r="K24" s="63"/>
      <c r="L24" s="72">
        <v>1</v>
      </c>
      <c r="M24" s="80"/>
      <c r="N24" s="80"/>
      <c r="O24" s="80"/>
      <c r="P24" s="84"/>
      <c r="Q24" s="72">
        <v>7630</v>
      </c>
      <c r="R24" s="80"/>
      <c r="S24" s="80"/>
      <c r="T24" s="80"/>
      <c r="U24" s="80"/>
      <c r="V24" s="84"/>
      <c r="W24" s="134"/>
      <c r="X24" s="34"/>
      <c r="Y24" s="42"/>
      <c r="Z24" s="52" t="s">
        <v>259</v>
      </c>
      <c r="AA24" s="58"/>
      <c r="AB24" s="58"/>
      <c r="AC24" s="58"/>
      <c r="AD24" s="58"/>
      <c r="AE24" s="58"/>
      <c r="AF24" s="58"/>
      <c r="AG24" s="63"/>
      <c r="AH24" s="72">
        <v>143</v>
      </c>
      <c r="AI24" s="80"/>
      <c r="AJ24" s="80"/>
      <c r="AK24" s="80"/>
      <c r="AL24" s="84"/>
      <c r="AM24" s="72">
        <v>442156</v>
      </c>
      <c r="AN24" s="80"/>
      <c r="AO24" s="80"/>
      <c r="AP24" s="80"/>
      <c r="AQ24" s="80"/>
      <c r="AR24" s="84"/>
      <c r="AS24" s="72">
        <v>3092</v>
      </c>
      <c r="AT24" s="80"/>
      <c r="AU24" s="80"/>
      <c r="AV24" s="80"/>
      <c r="AW24" s="80"/>
      <c r="AX24" s="118"/>
      <c r="AY24" s="191" t="s">
        <v>262</v>
      </c>
      <c r="AZ24" s="199"/>
      <c r="BA24" s="199"/>
      <c r="BB24" s="199"/>
      <c r="BC24" s="199"/>
      <c r="BD24" s="199"/>
      <c r="BE24" s="199"/>
      <c r="BF24" s="199"/>
      <c r="BG24" s="199"/>
      <c r="BH24" s="199"/>
      <c r="BI24" s="199"/>
      <c r="BJ24" s="199"/>
      <c r="BK24" s="199"/>
      <c r="BL24" s="199"/>
      <c r="BM24" s="210"/>
      <c r="BN24" s="214">
        <v>2089760</v>
      </c>
      <c r="BO24" s="217"/>
      <c r="BP24" s="217"/>
      <c r="BQ24" s="217"/>
      <c r="BR24" s="217"/>
      <c r="BS24" s="217"/>
      <c r="BT24" s="217"/>
      <c r="BU24" s="220"/>
      <c r="BV24" s="214">
        <v>2119045</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263</v>
      </c>
      <c r="F25" s="58"/>
      <c r="G25" s="58"/>
      <c r="H25" s="58"/>
      <c r="I25" s="58"/>
      <c r="J25" s="58"/>
      <c r="K25" s="63"/>
      <c r="L25" s="72">
        <v>1</v>
      </c>
      <c r="M25" s="80"/>
      <c r="N25" s="80"/>
      <c r="O25" s="80"/>
      <c r="P25" s="84"/>
      <c r="Q25" s="72">
        <v>6170</v>
      </c>
      <c r="R25" s="80"/>
      <c r="S25" s="80"/>
      <c r="T25" s="80"/>
      <c r="U25" s="80"/>
      <c r="V25" s="84"/>
      <c r="W25" s="134"/>
      <c r="X25" s="34"/>
      <c r="Y25" s="42"/>
      <c r="Z25" s="52" t="s">
        <v>264</v>
      </c>
      <c r="AA25" s="58"/>
      <c r="AB25" s="58"/>
      <c r="AC25" s="58"/>
      <c r="AD25" s="58"/>
      <c r="AE25" s="58"/>
      <c r="AF25" s="58"/>
      <c r="AG25" s="63"/>
      <c r="AH25" s="72" t="s">
        <v>34</v>
      </c>
      <c r="AI25" s="80"/>
      <c r="AJ25" s="80"/>
      <c r="AK25" s="80"/>
      <c r="AL25" s="84"/>
      <c r="AM25" s="72" t="s">
        <v>34</v>
      </c>
      <c r="AN25" s="80"/>
      <c r="AO25" s="80"/>
      <c r="AP25" s="80"/>
      <c r="AQ25" s="80"/>
      <c r="AR25" s="84"/>
      <c r="AS25" s="72" t="s">
        <v>34</v>
      </c>
      <c r="AT25" s="80"/>
      <c r="AU25" s="80"/>
      <c r="AV25" s="80"/>
      <c r="AW25" s="80"/>
      <c r="AX25" s="118"/>
      <c r="AY25" s="189" t="s">
        <v>265</v>
      </c>
      <c r="AZ25" s="197"/>
      <c r="BA25" s="197"/>
      <c r="BB25" s="197"/>
      <c r="BC25" s="197"/>
      <c r="BD25" s="197"/>
      <c r="BE25" s="197"/>
      <c r="BF25" s="197"/>
      <c r="BG25" s="197"/>
      <c r="BH25" s="197"/>
      <c r="BI25" s="197"/>
      <c r="BJ25" s="197"/>
      <c r="BK25" s="197"/>
      <c r="BL25" s="197"/>
      <c r="BM25" s="208"/>
      <c r="BN25" s="213">
        <v>1031966</v>
      </c>
      <c r="BO25" s="216"/>
      <c r="BP25" s="216"/>
      <c r="BQ25" s="216"/>
      <c r="BR25" s="216"/>
      <c r="BS25" s="216"/>
      <c r="BT25" s="216"/>
      <c r="BU25" s="219"/>
      <c r="BV25" s="213">
        <v>430002</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268</v>
      </c>
      <c r="F26" s="58"/>
      <c r="G26" s="58"/>
      <c r="H26" s="58"/>
      <c r="I26" s="58"/>
      <c r="J26" s="58"/>
      <c r="K26" s="63"/>
      <c r="L26" s="72">
        <v>1</v>
      </c>
      <c r="M26" s="80"/>
      <c r="N26" s="80"/>
      <c r="O26" s="80"/>
      <c r="P26" s="84"/>
      <c r="Q26" s="72">
        <v>5800</v>
      </c>
      <c r="R26" s="80"/>
      <c r="S26" s="80"/>
      <c r="T26" s="80"/>
      <c r="U26" s="80"/>
      <c r="V26" s="84"/>
      <c r="W26" s="134"/>
      <c r="X26" s="34"/>
      <c r="Y26" s="42"/>
      <c r="Z26" s="52" t="s">
        <v>271</v>
      </c>
      <c r="AA26" s="143"/>
      <c r="AB26" s="143"/>
      <c r="AC26" s="143"/>
      <c r="AD26" s="143"/>
      <c r="AE26" s="143"/>
      <c r="AF26" s="143"/>
      <c r="AG26" s="161"/>
      <c r="AH26" s="72">
        <v>4</v>
      </c>
      <c r="AI26" s="80"/>
      <c r="AJ26" s="80"/>
      <c r="AK26" s="80"/>
      <c r="AL26" s="84"/>
      <c r="AM26" s="72">
        <v>10796</v>
      </c>
      <c r="AN26" s="80"/>
      <c r="AO26" s="80"/>
      <c r="AP26" s="80"/>
      <c r="AQ26" s="80"/>
      <c r="AR26" s="84"/>
      <c r="AS26" s="72">
        <v>2699</v>
      </c>
      <c r="AT26" s="80"/>
      <c r="AU26" s="80"/>
      <c r="AV26" s="80"/>
      <c r="AW26" s="80"/>
      <c r="AX26" s="118"/>
      <c r="AY26" s="192" t="s">
        <v>167</v>
      </c>
      <c r="AZ26" s="111"/>
      <c r="BA26" s="111"/>
      <c r="BB26" s="111"/>
      <c r="BC26" s="111"/>
      <c r="BD26" s="111"/>
      <c r="BE26" s="111"/>
      <c r="BF26" s="111"/>
      <c r="BG26" s="111"/>
      <c r="BH26" s="111"/>
      <c r="BI26" s="111"/>
      <c r="BJ26" s="111"/>
      <c r="BK26" s="111"/>
      <c r="BL26" s="111"/>
      <c r="BM26" s="211"/>
      <c r="BN26" s="214" t="s">
        <v>34</v>
      </c>
      <c r="BO26" s="217"/>
      <c r="BP26" s="217"/>
      <c r="BQ26" s="217"/>
      <c r="BR26" s="217"/>
      <c r="BS26" s="217"/>
      <c r="BT26" s="217"/>
      <c r="BU26" s="220"/>
      <c r="BV26" s="214" t="s">
        <v>34</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154</v>
      </c>
      <c r="F27" s="58"/>
      <c r="G27" s="58"/>
      <c r="H27" s="58"/>
      <c r="I27" s="58"/>
      <c r="J27" s="58"/>
      <c r="K27" s="63"/>
      <c r="L27" s="72">
        <v>1</v>
      </c>
      <c r="M27" s="80"/>
      <c r="N27" s="80"/>
      <c r="O27" s="80"/>
      <c r="P27" s="84"/>
      <c r="Q27" s="72">
        <v>3127</v>
      </c>
      <c r="R27" s="80"/>
      <c r="S27" s="80"/>
      <c r="T27" s="80"/>
      <c r="U27" s="80"/>
      <c r="V27" s="84"/>
      <c r="W27" s="134"/>
      <c r="X27" s="34"/>
      <c r="Y27" s="42"/>
      <c r="Z27" s="52" t="s">
        <v>208</v>
      </c>
      <c r="AA27" s="58"/>
      <c r="AB27" s="58"/>
      <c r="AC27" s="58"/>
      <c r="AD27" s="58"/>
      <c r="AE27" s="58"/>
      <c r="AF27" s="58"/>
      <c r="AG27" s="63"/>
      <c r="AH27" s="72">
        <v>7</v>
      </c>
      <c r="AI27" s="80"/>
      <c r="AJ27" s="80"/>
      <c r="AK27" s="80"/>
      <c r="AL27" s="84"/>
      <c r="AM27" s="72">
        <v>23961</v>
      </c>
      <c r="AN27" s="80"/>
      <c r="AO27" s="80"/>
      <c r="AP27" s="80"/>
      <c r="AQ27" s="80"/>
      <c r="AR27" s="84"/>
      <c r="AS27" s="72">
        <v>3423</v>
      </c>
      <c r="AT27" s="80"/>
      <c r="AU27" s="80"/>
      <c r="AV27" s="80"/>
      <c r="AW27" s="80"/>
      <c r="AX27" s="118"/>
      <c r="AY27" s="193" t="s">
        <v>274</v>
      </c>
      <c r="AZ27" s="200"/>
      <c r="BA27" s="200"/>
      <c r="BB27" s="200"/>
      <c r="BC27" s="200"/>
      <c r="BD27" s="200"/>
      <c r="BE27" s="200"/>
      <c r="BF27" s="200"/>
      <c r="BG27" s="200"/>
      <c r="BH27" s="200"/>
      <c r="BI27" s="200"/>
      <c r="BJ27" s="200"/>
      <c r="BK27" s="200"/>
      <c r="BL27" s="200"/>
      <c r="BM27" s="212"/>
      <c r="BN27" s="215">
        <v>92953</v>
      </c>
      <c r="BO27" s="218"/>
      <c r="BP27" s="218"/>
      <c r="BQ27" s="218"/>
      <c r="BR27" s="218"/>
      <c r="BS27" s="218"/>
      <c r="BT27" s="218"/>
      <c r="BU27" s="221"/>
      <c r="BV27" s="215">
        <v>92953</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275</v>
      </c>
      <c r="F28" s="58"/>
      <c r="G28" s="58"/>
      <c r="H28" s="58"/>
      <c r="I28" s="58"/>
      <c r="J28" s="58"/>
      <c r="K28" s="63"/>
      <c r="L28" s="72">
        <v>1</v>
      </c>
      <c r="M28" s="80"/>
      <c r="N28" s="80"/>
      <c r="O28" s="80"/>
      <c r="P28" s="84"/>
      <c r="Q28" s="72">
        <v>2780</v>
      </c>
      <c r="R28" s="80"/>
      <c r="S28" s="80"/>
      <c r="T28" s="80"/>
      <c r="U28" s="80"/>
      <c r="V28" s="84"/>
      <c r="W28" s="134"/>
      <c r="X28" s="34"/>
      <c r="Y28" s="42"/>
      <c r="Z28" s="52" t="s">
        <v>276</v>
      </c>
      <c r="AA28" s="58"/>
      <c r="AB28" s="58"/>
      <c r="AC28" s="58"/>
      <c r="AD28" s="58"/>
      <c r="AE28" s="58"/>
      <c r="AF28" s="58"/>
      <c r="AG28" s="63"/>
      <c r="AH28" s="72" t="s">
        <v>34</v>
      </c>
      <c r="AI28" s="80"/>
      <c r="AJ28" s="80"/>
      <c r="AK28" s="80"/>
      <c r="AL28" s="84"/>
      <c r="AM28" s="72" t="s">
        <v>34</v>
      </c>
      <c r="AN28" s="80"/>
      <c r="AO28" s="80"/>
      <c r="AP28" s="80"/>
      <c r="AQ28" s="80"/>
      <c r="AR28" s="84"/>
      <c r="AS28" s="72" t="s">
        <v>34</v>
      </c>
      <c r="AT28" s="80"/>
      <c r="AU28" s="80"/>
      <c r="AV28" s="80"/>
      <c r="AW28" s="80"/>
      <c r="AX28" s="118"/>
      <c r="AY28" s="194" t="s">
        <v>174</v>
      </c>
      <c r="AZ28" s="201"/>
      <c r="BA28" s="201"/>
      <c r="BB28" s="204"/>
      <c r="BC28" s="189" t="s">
        <v>54</v>
      </c>
      <c r="BD28" s="197"/>
      <c r="BE28" s="197"/>
      <c r="BF28" s="197"/>
      <c r="BG28" s="197"/>
      <c r="BH28" s="197"/>
      <c r="BI28" s="197"/>
      <c r="BJ28" s="197"/>
      <c r="BK28" s="197"/>
      <c r="BL28" s="197"/>
      <c r="BM28" s="208"/>
      <c r="BN28" s="213">
        <v>1353937</v>
      </c>
      <c r="BO28" s="216"/>
      <c r="BP28" s="216"/>
      <c r="BQ28" s="216"/>
      <c r="BR28" s="216"/>
      <c r="BS28" s="216"/>
      <c r="BT28" s="216"/>
      <c r="BU28" s="219"/>
      <c r="BV28" s="213">
        <v>1264592</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277</v>
      </c>
      <c r="F29" s="58"/>
      <c r="G29" s="58"/>
      <c r="H29" s="58"/>
      <c r="I29" s="58"/>
      <c r="J29" s="58"/>
      <c r="K29" s="63"/>
      <c r="L29" s="72">
        <v>14</v>
      </c>
      <c r="M29" s="80"/>
      <c r="N29" s="80"/>
      <c r="O29" s="80"/>
      <c r="P29" s="84"/>
      <c r="Q29" s="72">
        <v>2552</v>
      </c>
      <c r="R29" s="80"/>
      <c r="S29" s="80"/>
      <c r="T29" s="80"/>
      <c r="U29" s="80"/>
      <c r="V29" s="84"/>
      <c r="W29" s="135"/>
      <c r="X29" s="140"/>
      <c r="Y29" s="142"/>
      <c r="Z29" s="52" t="s">
        <v>92</v>
      </c>
      <c r="AA29" s="58"/>
      <c r="AB29" s="58"/>
      <c r="AC29" s="58"/>
      <c r="AD29" s="58"/>
      <c r="AE29" s="58"/>
      <c r="AF29" s="58"/>
      <c r="AG29" s="63"/>
      <c r="AH29" s="72">
        <v>150</v>
      </c>
      <c r="AI29" s="80"/>
      <c r="AJ29" s="80"/>
      <c r="AK29" s="80"/>
      <c r="AL29" s="84"/>
      <c r="AM29" s="72">
        <v>466117</v>
      </c>
      <c r="AN29" s="80"/>
      <c r="AO29" s="80"/>
      <c r="AP29" s="80"/>
      <c r="AQ29" s="80"/>
      <c r="AR29" s="84"/>
      <c r="AS29" s="72">
        <v>3107</v>
      </c>
      <c r="AT29" s="80"/>
      <c r="AU29" s="80"/>
      <c r="AV29" s="80"/>
      <c r="AW29" s="80"/>
      <c r="AX29" s="118"/>
      <c r="AY29" s="195"/>
      <c r="AZ29" s="202"/>
      <c r="BA29" s="202"/>
      <c r="BB29" s="205"/>
      <c r="BC29" s="190" t="s">
        <v>278</v>
      </c>
      <c r="BD29" s="198"/>
      <c r="BE29" s="198"/>
      <c r="BF29" s="198"/>
      <c r="BG29" s="198"/>
      <c r="BH29" s="198"/>
      <c r="BI29" s="198"/>
      <c r="BJ29" s="198"/>
      <c r="BK29" s="198"/>
      <c r="BL29" s="198"/>
      <c r="BM29" s="209"/>
      <c r="BN29" s="214">
        <v>316071</v>
      </c>
      <c r="BO29" s="217"/>
      <c r="BP29" s="217"/>
      <c r="BQ29" s="217"/>
      <c r="BR29" s="217"/>
      <c r="BS29" s="217"/>
      <c r="BT29" s="217"/>
      <c r="BU29" s="220"/>
      <c r="BV29" s="214">
        <v>304573</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178</v>
      </c>
      <c r="X30" s="141"/>
      <c r="Y30" s="141"/>
      <c r="Z30" s="141"/>
      <c r="AA30" s="141"/>
      <c r="AB30" s="141"/>
      <c r="AC30" s="141"/>
      <c r="AD30" s="141"/>
      <c r="AE30" s="141"/>
      <c r="AF30" s="141"/>
      <c r="AG30" s="162"/>
      <c r="AH30" s="150">
        <v>95.3</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97</v>
      </c>
      <c r="BD30" s="199"/>
      <c r="BE30" s="199"/>
      <c r="BF30" s="199"/>
      <c r="BG30" s="199"/>
      <c r="BH30" s="199"/>
      <c r="BI30" s="199"/>
      <c r="BJ30" s="199"/>
      <c r="BK30" s="199"/>
      <c r="BL30" s="199"/>
      <c r="BM30" s="210"/>
      <c r="BN30" s="215">
        <v>2507216</v>
      </c>
      <c r="BO30" s="218"/>
      <c r="BP30" s="218"/>
      <c r="BQ30" s="218"/>
      <c r="BR30" s="218"/>
      <c r="BS30" s="218"/>
      <c r="BT30" s="218"/>
      <c r="BU30" s="221"/>
      <c r="BV30" s="215">
        <v>2551021</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280</v>
      </c>
      <c r="D32" s="36"/>
      <c r="E32" s="36"/>
      <c r="F32" s="36"/>
      <c r="G32" s="36"/>
      <c r="H32" s="36"/>
      <c r="I32" s="36"/>
      <c r="J32" s="36"/>
      <c r="K32" s="36"/>
      <c r="L32" s="36"/>
      <c r="M32" s="36"/>
      <c r="N32" s="36"/>
      <c r="O32" s="36"/>
      <c r="P32" s="36"/>
      <c r="Q32" s="36"/>
      <c r="R32" s="36"/>
      <c r="S32" s="36"/>
      <c r="U32" s="111" t="s">
        <v>282</v>
      </c>
      <c r="V32" s="111"/>
      <c r="W32" s="111"/>
      <c r="X32" s="111"/>
      <c r="Y32" s="111"/>
      <c r="Z32" s="111"/>
      <c r="AA32" s="111"/>
      <c r="AB32" s="111"/>
      <c r="AC32" s="111"/>
      <c r="AD32" s="111"/>
      <c r="AE32" s="111"/>
      <c r="AF32" s="111"/>
      <c r="AG32" s="111"/>
      <c r="AH32" s="111"/>
      <c r="AI32" s="111"/>
      <c r="AJ32" s="111"/>
      <c r="AK32" s="111"/>
      <c r="AM32" s="111" t="s">
        <v>191</v>
      </c>
      <c r="AN32" s="111"/>
      <c r="AO32" s="111"/>
      <c r="AP32" s="111"/>
      <c r="AQ32" s="111"/>
      <c r="AR32" s="111"/>
      <c r="AS32" s="111"/>
      <c r="AT32" s="111"/>
      <c r="AU32" s="111"/>
      <c r="AV32" s="111"/>
      <c r="AW32" s="111"/>
      <c r="AX32" s="111"/>
      <c r="AY32" s="111"/>
      <c r="AZ32" s="111"/>
      <c r="BA32" s="111"/>
      <c r="BB32" s="111"/>
      <c r="BC32" s="111"/>
      <c r="BE32" s="111" t="s">
        <v>283</v>
      </c>
      <c r="BF32" s="111"/>
      <c r="BG32" s="111"/>
      <c r="BH32" s="111"/>
      <c r="BI32" s="111"/>
      <c r="BJ32" s="111"/>
      <c r="BK32" s="111"/>
      <c r="BL32" s="111"/>
      <c r="BM32" s="111"/>
      <c r="BN32" s="111"/>
      <c r="BO32" s="111"/>
      <c r="BP32" s="111"/>
      <c r="BQ32" s="111"/>
      <c r="BR32" s="111"/>
      <c r="BS32" s="111"/>
      <c r="BT32" s="111"/>
      <c r="BU32" s="111"/>
      <c r="BW32" s="111" t="s">
        <v>284</v>
      </c>
      <c r="BX32" s="111"/>
      <c r="BY32" s="111"/>
      <c r="BZ32" s="111"/>
      <c r="CA32" s="111"/>
      <c r="CB32" s="111"/>
      <c r="CC32" s="111"/>
      <c r="CD32" s="111"/>
      <c r="CE32" s="111"/>
      <c r="CF32" s="111"/>
      <c r="CG32" s="111"/>
      <c r="CH32" s="111"/>
      <c r="CI32" s="111"/>
      <c r="CJ32" s="111"/>
      <c r="CK32" s="111"/>
      <c r="CL32" s="111"/>
      <c r="CM32" s="111"/>
      <c r="CO32" s="111" t="s">
        <v>286</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126</v>
      </c>
      <c r="D33" s="37"/>
      <c r="E33" s="54" t="s">
        <v>287</v>
      </c>
      <c r="F33" s="54"/>
      <c r="G33" s="54"/>
      <c r="H33" s="54"/>
      <c r="I33" s="54"/>
      <c r="J33" s="54"/>
      <c r="K33" s="54"/>
      <c r="L33" s="54"/>
      <c r="M33" s="54"/>
      <c r="N33" s="54"/>
      <c r="O33" s="54"/>
      <c r="P33" s="54"/>
      <c r="Q33" s="54"/>
      <c r="R33" s="54"/>
      <c r="S33" s="54"/>
      <c r="T33" s="54"/>
      <c r="U33" s="37" t="s">
        <v>126</v>
      </c>
      <c r="V33" s="37"/>
      <c r="W33" s="54" t="s">
        <v>287</v>
      </c>
      <c r="X33" s="54"/>
      <c r="Y33" s="54"/>
      <c r="Z33" s="54"/>
      <c r="AA33" s="54"/>
      <c r="AB33" s="54"/>
      <c r="AC33" s="54"/>
      <c r="AD33" s="54"/>
      <c r="AE33" s="54"/>
      <c r="AF33" s="54"/>
      <c r="AG33" s="54"/>
      <c r="AH33" s="54"/>
      <c r="AI33" s="54"/>
      <c r="AJ33" s="54"/>
      <c r="AK33" s="54"/>
      <c r="AL33" s="54"/>
      <c r="AM33" s="37" t="s">
        <v>126</v>
      </c>
      <c r="AN33" s="37"/>
      <c r="AO33" s="54" t="s">
        <v>287</v>
      </c>
      <c r="AP33" s="54"/>
      <c r="AQ33" s="54"/>
      <c r="AR33" s="54"/>
      <c r="AS33" s="54"/>
      <c r="AT33" s="54"/>
      <c r="AU33" s="54"/>
      <c r="AV33" s="54"/>
      <c r="AW33" s="54"/>
      <c r="AX33" s="54"/>
      <c r="AY33" s="54"/>
      <c r="AZ33" s="54"/>
      <c r="BA33" s="54"/>
      <c r="BB33" s="54"/>
      <c r="BC33" s="54"/>
      <c r="BD33" s="37"/>
      <c r="BE33" s="54" t="s">
        <v>290</v>
      </c>
      <c r="BF33" s="54"/>
      <c r="BG33" s="54" t="s">
        <v>291</v>
      </c>
      <c r="BH33" s="54"/>
      <c r="BI33" s="54"/>
      <c r="BJ33" s="54"/>
      <c r="BK33" s="54"/>
      <c r="BL33" s="54"/>
      <c r="BM33" s="54"/>
      <c r="BN33" s="54"/>
      <c r="BO33" s="54"/>
      <c r="BP33" s="54"/>
      <c r="BQ33" s="54"/>
      <c r="BR33" s="54"/>
      <c r="BS33" s="54"/>
      <c r="BT33" s="54"/>
      <c r="BU33" s="54"/>
      <c r="BV33" s="37"/>
      <c r="BW33" s="37" t="s">
        <v>290</v>
      </c>
      <c r="BX33" s="37"/>
      <c r="BY33" s="54" t="s">
        <v>293</v>
      </c>
      <c r="BZ33" s="54"/>
      <c r="CA33" s="54"/>
      <c r="CB33" s="54"/>
      <c r="CC33" s="54"/>
      <c r="CD33" s="54"/>
      <c r="CE33" s="54"/>
      <c r="CF33" s="54"/>
      <c r="CG33" s="54"/>
      <c r="CH33" s="54"/>
      <c r="CI33" s="54"/>
      <c r="CJ33" s="54"/>
      <c r="CK33" s="54"/>
      <c r="CL33" s="54"/>
      <c r="CM33" s="54"/>
      <c r="CN33" s="54"/>
      <c r="CO33" s="37" t="s">
        <v>126</v>
      </c>
      <c r="CP33" s="37"/>
      <c r="CQ33" s="54" t="s">
        <v>225</v>
      </c>
      <c r="CR33" s="54"/>
      <c r="CS33" s="54"/>
      <c r="CT33" s="54"/>
      <c r="CU33" s="54"/>
      <c r="CV33" s="54"/>
      <c r="CW33" s="54"/>
      <c r="CX33" s="54"/>
      <c r="CY33" s="54"/>
      <c r="CZ33" s="54"/>
      <c r="DA33" s="54"/>
      <c r="DB33" s="54"/>
      <c r="DC33" s="54"/>
      <c r="DD33" s="54"/>
      <c r="DE33" s="54"/>
      <c r="DF33" s="54"/>
      <c r="DG33" s="253" t="s">
        <v>294</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国民健康保険事業特別会計</v>
      </c>
      <c r="X34" s="55"/>
      <c r="Y34" s="55"/>
      <c r="Z34" s="55"/>
      <c r="AA34" s="55"/>
      <c r="AB34" s="55"/>
      <c r="AC34" s="55"/>
      <c r="AD34" s="55"/>
      <c r="AE34" s="55"/>
      <c r="AF34" s="55"/>
      <c r="AG34" s="55"/>
      <c r="AH34" s="55"/>
      <c r="AI34" s="55"/>
      <c r="AJ34" s="55"/>
      <c r="AK34" s="55"/>
      <c r="AL34" s="2"/>
      <c r="AM34" s="38">
        <f>IF(AO34="","",MAX(C34:D43,U34:V43)+1)</f>
        <v>4</v>
      </c>
      <c r="AN34" s="38"/>
      <c r="AO34" s="55" t="str">
        <f>IF('各会計、関係団体の財政状況及び健全化判断比率'!B30="","",'各会計、関係団体の財政状況及び健全化判断比率'!B30)</f>
        <v>金武町水道事業会計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6</v>
      </c>
      <c r="BX34" s="38"/>
      <c r="BY34" s="55" t="str">
        <f>IF('各会計、関係団体の財政状況及び健全化判断比率'!B68="","",'各会計、関係団体の財政状況及び健全化判断比率'!B68)</f>
        <v>金武地区消防衛生組合</v>
      </c>
      <c r="BZ34" s="55"/>
      <c r="CA34" s="55"/>
      <c r="CB34" s="55"/>
      <c r="CC34" s="55"/>
      <c r="CD34" s="55"/>
      <c r="CE34" s="55"/>
      <c r="CF34" s="55"/>
      <c r="CG34" s="55"/>
      <c r="CH34" s="55"/>
      <c r="CI34" s="55"/>
      <c r="CJ34" s="55"/>
      <c r="CK34" s="55"/>
      <c r="CL34" s="55"/>
      <c r="CM34" s="55"/>
      <c r="CN34" s="2"/>
      <c r="CO34" s="38">
        <f>IF(CQ34="","",MAX(C34:D43,U34:V43,AM34:AN43,BE34:BF43,BW34:BX43)+1)</f>
        <v>14</v>
      </c>
      <c r="CP34" s="38"/>
      <c r="CQ34" s="55" t="str">
        <f>IF('各会計、関係団体の財政状況及び健全化判断比率'!BS7="","",'各会計、関係団体の財政状況及び健全化判断比率'!BS7)</f>
        <v>金武町特産品加工センター</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後期高齢者医療特別会計</v>
      </c>
      <c r="X35" s="55"/>
      <c r="Y35" s="55"/>
      <c r="Z35" s="55"/>
      <c r="AA35" s="55"/>
      <c r="AB35" s="55"/>
      <c r="AC35" s="55"/>
      <c r="AD35" s="55"/>
      <c r="AE35" s="55"/>
      <c r="AF35" s="55"/>
      <c r="AG35" s="55"/>
      <c r="AH35" s="55"/>
      <c r="AI35" s="55"/>
      <c r="AJ35" s="55"/>
      <c r="AK35" s="55"/>
      <c r="AL35" s="2"/>
      <c r="AM35" s="38">
        <f t="shared" ref="AM35:AM43" si="2">IF(AO35="","",AM34+1)</f>
        <v>5</v>
      </c>
      <c r="AN35" s="38"/>
      <c r="AO35" s="55" t="str">
        <f>IF('各会計、関係団体の財政状況及び健全化判断比率'!B31="","",'各会計、関係団体の財政状況及び健全化判断比率'!B31)</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7</v>
      </c>
      <c r="BX35" s="38"/>
      <c r="BY35" s="55" t="str">
        <f>IF('各会計、関係団体の財政状況及び健全化判断比率'!B69="","",'各会計、関係団体の財政状況及び健全化判断比率'!B69)</f>
        <v>北部広域市町村圏事務組合</v>
      </c>
      <c r="BZ35" s="55"/>
      <c r="CA35" s="55"/>
      <c r="CB35" s="55"/>
      <c r="CC35" s="55"/>
      <c r="CD35" s="55"/>
      <c r="CE35" s="55"/>
      <c r="CF35" s="55"/>
      <c r="CG35" s="55"/>
      <c r="CH35" s="55"/>
      <c r="CI35" s="55"/>
      <c r="CJ35" s="55"/>
      <c r="CK35" s="55"/>
      <c r="CL35" s="55"/>
      <c r="CM35" s="55"/>
      <c r="CN35" s="2"/>
      <c r="CO35" s="38">
        <f t="shared" ref="CO35:CO43" si="5">IF(CQ35="","",CO34+1)</f>
        <v>15</v>
      </c>
      <c r="CP35" s="38"/>
      <c r="CQ35" s="55" t="str">
        <f>IF('各会計、関係団体の財政状況及び健全化判断比率'!BS8="","",'各会計、関係団体の財政状況及び健全化判断比率'!BS8)</f>
        <v>金武有機堆肥センター</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t="str">
        <f t="shared" si="1"/>
        <v/>
      </c>
      <c r="V36" s="38"/>
      <c r="W36" s="55"/>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8</v>
      </c>
      <c r="BX36" s="38"/>
      <c r="BY36" s="55" t="str">
        <f>IF('各会計、関係団体の財政状況及び健全化判断比率'!B70="","",'各会計、関係団体の財政状況及び健全化判断比率'!B70)</f>
        <v>沖縄県市町村総合事務組合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9</v>
      </c>
      <c r="BX37" s="38"/>
      <c r="BY37" s="55" t="str">
        <f>IF('各会計、関係団体の財政状況及び健全化判断比率'!B71="","",'各会計、関係団体の財政状況及び健全化判断比率'!B71)</f>
        <v>沖縄県介護保険広域連合（一般会計）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10</v>
      </c>
      <c r="BX38" s="38"/>
      <c r="BY38" s="55" t="str">
        <f>IF('各会計、関係団体の財政状況及び健全化判断比率'!B72="","",'各会計、関係団体の財政状況及び健全化判断比率'!B72)</f>
        <v>沖縄県介護保険広域連合（特別会計）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11</v>
      </c>
      <c r="BX39" s="38"/>
      <c r="BY39" s="55" t="str">
        <f>IF('各会計、関係団体の財政状況及び健全化判断比率'!B73="","",'各会計、関係団体の財政状況及び健全化判断比率'!B73)</f>
        <v>沖縄県後期高齢者医療広域連合（一般会計）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12</v>
      </c>
      <c r="BX40" s="38"/>
      <c r="BY40" s="55" t="str">
        <f>IF('各会計、関係団体の財政状況及び健全化判断比率'!B74="","",'各会計、関係団体の財政状況及び健全化判断比率'!B74)</f>
        <v>沖縄県後期高齢者医療広域連合（特別会計）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13</v>
      </c>
      <c r="BX41" s="38"/>
      <c r="BY41" s="55" t="str">
        <f>IF('各会計、関係団体の財政状況及び健全化判断比率'!B75="","",'各会計、関係団体の財政状況及び健全化判断比率'!B75)</f>
        <v>沖縄県市町村自治会館管理組合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193</v>
      </c>
      <c r="E46" s="1" t="s">
        <v>298</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14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299</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301</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134</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303</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304</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307</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fMMtECd8fU1J+ufG1XWaVv/8ognA0ZUKZihiR8jS6REjBcLCGve30KTdxw1ENo+DQLcW4A5KH/hNnNF3iXvtEA==" saltValue="urkFQKyVblTPEeIizW9s0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257" customWidth="1"/>
    <col min="134" max="143" width="1.6640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202</v>
      </c>
      <c r="DI1" s="344"/>
      <c r="DJ1" s="344"/>
      <c r="DK1" s="344"/>
      <c r="DL1" s="344"/>
      <c r="DM1" s="344"/>
      <c r="DN1" s="351"/>
      <c r="DO1" s="1"/>
      <c r="DP1" s="343" t="s">
        <v>308</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260</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309</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79</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143</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3</v>
      </c>
      <c r="C4" s="139"/>
      <c r="D4" s="139"/>
      <c r="E4" s="139"/>
      <c r="F4" s="139"/>
      <c r="G4" s="139"/>
      <c r="H4" s="139"/>
      <c r="I4" s="139"/>
      <c r="J4" s="139"/>
      <c r="K4" s="139"/>
      <c r="L4" s="139"/>
      <c r="M4" s="139"/>
      <c r="N4" s="139"/>
      <c r="O4" s="139"/>
      <c r="P4" s="139"/>
      <c r="Q4" s="144"/>
      <c r="R4" s="182" t="s">
        <v>175</v>
      </c>
      <c r="S4" s="139"/>
      <c r="T4" s="139"/>
      <c r="U4" s="139"/>
      <c r="V4" s="139"/>
      <c r="W4" s="139"/>
      <c r="X4" s="139"/>
      <c r="Y4" s="144"/>
      <c r="Z4" s="182" t="s">
        <v>310</v>
      </c>
      <c r="AA4" s="139"/>
      <c r="AB4" s="139"/>
      <c r="AC4" s="144"/>
      <c r="AD4" s="182" t="s">
        <v>312</v>
      </c>
      <c r="AE4" s="139"/>
      <c r="AF4" s="139"/>
      <c r="AG4" s="139"/>
      <c r="AH4" s="139"/>
      <c r="AI4" s="139"/>
      <c r="AJ4" s="139"/>
      <c r="AK4" s="144"/>
      <c r="AL4" s="182" t="s">
        <v>310</v>
      </c>
      <c r="AM4" s="139"/>
      <c r="AN4" s="139"/>
      <c r="AO4" s="144"/>
      <c r="AP4" s="298" t="s">
        <v>156</v>
      </c>
      <c r="AQ4" s="298"/>
      <c r="AR4" s="298"/>
      <c r="AS4" s="298"/>
      <c r="AT4" s="298"/>
      <c r="AU4" s="298"/>
      <c r="AV4" s="298"/>
      <c r="AW4" s="298"/>
      <c r="AX4" s="298"/>
      <c r="AY4" s="298"/>
      <c r="AZ4" s="298"/>
      <c r="BA4" s="298"/>
      <c r="BB4" s="298"/>
      <c r="BC4" s="298"/>
      <c r="BD4" s="298"/>
      <c r="BE4" s="298"/>
      <c r="BF4" s="298"/>
      <c r="BG4" s="298" t="s">
        <v>21</v>
      </c>
      <c r="BH4" s="298"/>
      <c r="BI4" s="298"/>
      <c r="BJ4" s="298"/>
      <c r="BK4" s="298"/>
      <c r="BL4" s="298"/>
      <c r="BM4" s="298"/>
      <c r="BN4" s="298"/>
      <c r="BO4" s="298" t="s">
        <v>310</v>
      </c>
      <c r="BP4" s="298"/>
      <c r="BQ4" s="298"/>
      <c r="BR4" s="298"/>
      <c r="BS4" s="298" t="s">
        <v>314</v>
      </c>
      <c r="BT4" s="298"/>
      <c r="BU4" s="298"/>
      <c r="BV4" s="298"/>
      <c r="BW4" s="298"/>
      <c r="BX4" s="298"/>
      <c r="BY4" s="298"/>
      <c r="BZ4" s="298"/>
      <c r="CA4" s="298"/>
      <c r="CB4" s="298"/>
      <c r="CD4" s="182" t="s">
        <v>316</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76</v>
      </c>
      <c r="C5" s="265"/>
      <c r="D5" s="265"/>
      <c r="E5" s="265"/>
      <c r="F5" s="265"/>
      <c r="G5" s="265"/>
      <c r="H5" s="265"/>
      <c r="I5" s="265"/>
      <c r="J5" s="265"/>
      <c r="K5" s="265"/>
      <c r="L5" s="265"/>
      <c r="M5" s="265"/>
      <c r="N5" s="265"/>
      <c r="O5" s="265"/>
      <c r="P5" s="265"/>
      <c r="Q5" s="268"/>
      <c r="R5" s="273">
        <v>1475541</v>
      </c>
      <c r="S5" s="276"/>
      <c r="T5" s="276"/>
      <c r="U5" s="276"/>
      <c r="V5" s="276"/>
      <c r="W5" s="276"/>
      <c r="X5" s="276"/>
      <c r="Y5" s="278"/>
      <c r="Z5" s="281">
        <v>12.3</v>
      </c>
      <c r="AA5" s="281"/>
      <c r="AB5" s="281"/>
      <c r="AC5" s="281"/>
      <c r="AD5" s="286">
        <v>1475541</v>
      </c>
      <c r="AE5" s="286"/>
      <c r="AF5" s="286"/>
      <c r="AG5" s="286"/>
      <c r="AH5" s="286"/>
      <c r="AI5" s="286"/>
      <c r="AJ5" s="286"/>
      <c r="AK5" s="286"/>
      <c r="AL5" s="291">
        <v>25.2</v>
      </c>
      <c r="AM5" s="293"/>
      <c r="AN5" s="293"/>
      <c r="AO5" s="295"/>
      <c r="AP5" s="260" t="s">
        <v>177</v>
      </c>
      <c r="AQ5" s="265"/>
      <c r="AR5" s="265"/>
      <c r="AS5" s="265"/>
      <c r="AT5" s="265"/>
      <c r="AU5" s="265"/>
      <c r="AV5" s="265"/>
      <c r="AW5" s="265"/>
      <c r="AX5" s="265"/>
      <c r="AY5" s="265"/>
      <c r="AZ5" s="265"/>
      <c r="BA5" s="265"/>
      <c r="BB5" s="265"/>
      <c r="BC5" s="265"/>
      <c r="BD5" s="265"/>
      <c r="BE5" s="265"/>
      <c r="BF5" s="268"/>
      <c r="BG5" s="274">
        <v>1473706</v>
      </c>
      <c r="BH5" s="217"/>
      <c r="BI5" s="217"/>
      <c r="BJ5" s="217"/>
      <c r="BK5" s="217"/>
      <c r="BL5" s="217"/>
      <c r="BM5" s="217"/>
      <c r="BN5" s="279"/>
      <c r="BO5" s="282">
        <v>99.9</v>
      </c>
      <c r="BP5" s="282"/>
      <c r="BQ5" s="282"/>
      <c r="BR5" s="282"/>
      <c r="BS5" s="287" t="s">
        <v>34</v>
      </c>
      <c r="BT5" s="287"/>
      <c r="BU5" s="287"/>
      <c r="BV5" s="287"/>
      <c r="BW5" s="287"/>
      <c r="BX5" s="287"/>
      <c r="BY5" s="287"/>
      <c r="BZ5" s="287"/>
      <c r="CA5" s="287"/>
      <c r="CB5" s="325"/>
      <c r="CD5" s="182" t="s">
        <v>156</v>
      </c>
      <c r="CE5" s="139"/>
      <c r="CF5" s="139"/>
      <c r="CG5" s="139"/>
      <c r="CH5" s="139"/>
      <c r="CI5" s="139"/>
      <c r="CJ5" s="139"/>
      <c r="CK5" s="139"/>
      <c r="CL5" s="139"/>
      <c r="CM5" s="139"/>
      <c r="CN5" s="139"/>
      <c r="CO5" s="139"/>
      <c r="CP5" s="139"/>
      <c r="CQ5" s="144"/>
      <c r="CR5" s="182" t="s">
        <v>318</v>
      </c>
      <c r="CS5" s="139"/>
      <c r="CT5" s="139"/>
      <c r="CU5" s="139"/>
      <c r="CV5" s="139"/>
      <c r="CW5" s="139"/>
      <c r="CX5" s="139"/>
      <c r="CY5" s="144"/>
      <c r="CZ5" s="182" t="s">
        <v>310</v>
      </c>
      <c r="DA5" s="139"/>
      <c r="DB5" s="139"/>
      <c r="DC5" s="144"/>
      <c r="DD5" s="182" t="s">
        <v>157</v>
      </c>
      <c r="DE5" s="139"/>
      <c r="DF5" s="139"/>
      <c r="DG5" s="139"/>
      <c r="DH5" s="139"/>
      <c r="DI5" s="139"/>
      <c r="DJ5" s="139"/>
      <c r="DK5" s="139"/>
      <c r="DL5" s="139"/>
      <c r="DM5" s="139"/>
      <c r="DN5" s="139"/>
      <c r="DO5" s="139"/>
      <c r="DP5" s="144"/>
      <c r="DQ5" s="182" t="s">
        <v>319</v>
      </c>
      <c r="DR5" s="139"/>
      <c r="DS5" s="139"/>
      <c r="DT5" s="139"/>
      <c r="DU5" s="139"/>
      <c r="DV5" s="139"/>
      <c r="DW5" s="139"/>
      <c r="DX5" s="139"/>
      <c r="DY5" s="139"/>
      <c r="DZ5" s="139"/>
      <c r="EA5" s="139"/>
      <c r="EB5" s="139"/>
      <c r="EC5" s="144"/>
    </row>
    <row r="6" spans="2:143" ht="11.25" customHeight="1">
      <c r="B6" s="261" t="s">
        <v>211</v>
      </c>
      <c r="C6" s="1"/>
      <c r="D6" s="1"/>
      <c r="E6" s="1"/>
      <c r="F6" s="1"/>
      <c r="G6" s="1"/>
      <c r="H6" s="1"/>
      <c r="I6" s="1"/>
      <c r="J6" s="1"/>
      <c r="K6" s="1"/>
      <c r="L6" s="1"/>
      <c r="M6" s="1"/>
      <c r="N6" s="1"/>
      <c r="O6" s="1"/>
      <c r="P6" s="1"/>
      <c r="Q6" s="269"/>
      <c r="R6" s="274">
        <v>43596</v>
      </c>
      <c r="S6" s="217"/>
      <c r="T6" s="217"/>
      <c r="U6" s="217"/>
      <c r="V6" s="217"/>
      <c r="W6" s="217"/>
      <c r="X6" s="217"/>
      <c r="Y6" s="279"/>
      <c r="Z6" s="282">
        <v>0.4</v>
      </c>
      <c r="AA6" s="282"/>
      <c r="AB6" s="282"/>
      <c r="AC6" s="282"/>
      <c r="AD6" s="287">
        <v>43596</v>
      </c>
      <c r="AE6" s="287"/>
      <c r="AF6" s="287"/>
      <c r="AG6" s="287"/>
      <c r="AH6" s="287"/>
      <c r="AI6" s="287"/>
      <c r="AJ6" s="287"/>
      <c r="AK6" s="287"/>
      <c r="AL6" s="283">
        <v>0.7</v>
      </c>
      <c r="AM6" s="238"/>
      <c r="AN6" s="238"/>
      <c r="AO6" s="296"/>
      <c r="AP6" s="261" t="s">
        <v>320</v>
      </c>
      <c r="AQ6" s="1"/>
      <c r="AR6" s="1"/>
      <c r="AS6" s="1"/>
      <c r="AT6" s="1"/>
      <c r="AU6" s="1"/>
      <c r="AV6" s="1"/>
      <c r="AW6" s="1"/>
      <c r="AX6" s="1"/>
      <c r="AY6" s="1"/>
      <c r="AZ6" s="1"/>
      <c r="BA6" s="1"/>
      <c r="BB6" s="1"/>
      <c r="BC6" s="1"/>
      <c r="BD6" s="1"/>
      <c r="BE6" s="1"/>
      <c r="BF6" s="269"/>
      <c r="BG6" s="274">
        <v>1473706</v>
      </c>
      <c r="BH6" s="217"/>
      <c r="BI6" s="217"/>
      <c r="BJ6" s="217"/>
      <c r="BK6" s="217"/>
      <c r="BL6" s="217"/>
      <c r="BM6" s="217"/>
      <c r="BN6" s="279"/>
      <c r="BO6" s="282">
        <v>99.9</v>
      </c>
      <c r="BP6" s="282"/>
      <c r="BQ6" s="282"/>
      <c r="BR6" s="282"/>
      <c r="BS6" s="287" t="s">
        <v>34</v>
      </c>
      <c r="BT6" s="287"/>
      <c r="BU6" s="287"/>
      <c r="BV6" s="287"/>
      <c r="BW6" s="287"/>
      <c r="BX6" s="287"/>
      <c r="BY6" s="287"/>
      <c r="BZ6" s="287"/>
      <c r="CA6" s="287"/>
      <c r="CB6" s="325"/>
      <c r="CD6" s="260" t="s">
        <v>189</v>
      </c>
      <c r="CE6" s="265"/>
      <c r="CF6" s="265"/>
      <c r="CG6" s="265"/>
      <c r="CH6" s="265"/>
      <c r="CI6" s="265"/>
      <c r="CJ6" s="265"/>
      <c r="CK6" s="265"/>
      <c r="CL6" s="265"/>
      <c r="CM6" s="265"/>
      <c r="CN6" s="265"/>
      <c r="CO6" s="265"/>
      <c r="CP6" s="265"/>
      <c r="CQ6" s="268"/>
      <c r="CR6" s="274">
        <v>129630</v>
      </c>
      <c r="CS6" s="217"/>
      <c r="CT6" s="217"/>
      <c r="CU6" s="217"/>
      <c r="CV6" s="217"/>
      <c r="CW6" s="217"/>
      <c r="CX6" s="217"/>
      <c r="CY6" s="279"/>
      <c r="CZ6" s="291">
        <v>1.1000000000000001</v>
      </c>
      <c r="DA6" s="293"/>
      <c r="DB6" s="293"/>
      <c r="DC6" s="337"/>
      <c r="DD6" s="288" t="s">
        <v>34</v>
      </c>
      <c r="DE6" s="217"/>
      <c r="DF6" s="217"/>
      <c r="DG6" s="217"/>
      <c r="DH6" s="217"/>
      <c r="DI6" s="217"/>
      <c r="DJ6" s="217"/>
      <c r="DK6" s="217"/>
      <c r="DL6" s="217"/>
      <c r="DM6" s="217"/>
      <c r="DN6" s="217"/>
      <c r="DO6" s="217"/>
      <c r="DP6" s="279"/>
      <c r="DQ6" s="288">
        <v>129630</v>
      </c>
      <c r="DR6" s="217"/>
      <c r="DS6" s="217"/>
      <c r="DT6" s="217"/>
      <c r="DU6" s="217"/>
      <c r="DV6" s="217"/>
      <c r="DW6" s="217"/>
      <c r="DX6" s="217"/>
      <c r="DY6" s="217"/>
      <c r="DZ6" s="217"/>
      <c r="EA6" s="217"/>
      <c r="EB6" s="217"/>
      <c r="EC6" s="326"/>
    </row>
    <row r="7" spans="2:143" ht="11.25" customHeight="1">
      <c r="B7" s="261" t="s">
        <v>266</v>
      </c>
      <c r="C7" s="1"/>
      <c r="D7" s="1"/>
      <c r="E7" s="1"/>
      <c r="F7" s="1"/>
      <c r="G7" s="1"/>
      <c r="H7" s="1"/>
      <c r="I7" s="1"/>
      <c r="J7" s="1"/>
      <c r="K7" s="1"/>
      <c r="L7" s="1"/>
      <c r="M7" s="1"/>
      <c r="N7" s="1"/>
      <c r="O7" s="1"/>
      <c r="P7" s="1"/>
      <c r="Q7" s="269"/>
      <c r="R7" s="274">
        <v>294</v>
      </c>
      <c r="S7" s="217"/>
      <c r="T7" s="217"/>
      <c r="U7" s="217"/>
      <c r="V7" s="217"/>
      <c r="W7" s="217"/>
      <c r="X7" s="217"/>
      <c r="Y7" s="279"/>
      <c r="Z7" s="282">
        <v>0</v>
      </c>
      <c r="AA7" s="282"/>
      <c r="AB7" s="282"/>
      <c r="AC7" s="282"/>
      <c r="AD7" s="287">
        <v>294</v>
      </c>
      <c r="AE7" s="287"/>
      <c r="AF7" s="287"/>
      <c r="AG7" s="287"/>
      <c r="AH7" s="287"/>
      <c r="AI7" s="287"/>
      <c r="AJ7" s="287"/>
      <c r="AK7" s="287"/>
      <c r="AL7" s="283">
        <v>0</v>
      </c>
      <c r="AM7" s="238"/>
      <c r="AN7" s="238"/>
      <c r="AO7" s="296"/>
      <c r="AP7" s="261" t="s">
        <v>323</v>
      </c>
      <c r="AQ7" s="1"/>
      <c r="AR7" s="1"/>
      <c r="AS7" s="1"/>
      <c r="AT7" s="1"/>
      <c r="AU7" s="1"/>
      <c r="AV7" s="1"/>
      <c r="AW7" s="1"/>
      <c r="AX7" s="1"/>
      <c r="AY7" s="1"/>
      <c r="AZ7" s="1"/>
      <c r="BA7" s="1"/>
      <c r="BB7" s="1"/>
      <c r="BC7" s="1"/>
      <c r="BD7" s="1"/>
      <c r="BE7" s="1"/>
      <c r="BF7" s="269"/>
      <c r="BG7" s="274">
        <v>453163</v>
      </c>
      <c r="BH7" s="217"/>
      <c r="BI7" s="217"/>
      <c r="BJ7" s="217"/>
      <c r="BK7" s="217"/>
      <c r="BL7" s="217"/>
      <c r="BM7" s="217"/>
      <c r="BN7" s="279"/>
      <c r="BO7" s="282">
        <v>30.7</v>
      </c>
      <c r="BP7" s="282"/>
      <c r="BQ7" s="282"/>
      <c r="BR7" s="282"/>
      <c r="BS7" s="287" t="s">
        <v>34</v>
      </c>
      <c r="BT7" s="287"/>
      <c r="BU7" s="287"/>
      <c r="BV7" s="287"/>
      <c r="BW7" s="287"/>
      <c r="BX7" s="287"/>
      <c r="BY7" s="287"/>
      <c r="BZ7" s="287"/>
      <c r="CA7" s="287"/>
      <c r="CB7" s="325"/>
      <c r="CD7" s="261" t="s">
        <v>207</v>
      </c>
      <c r="CE7" s="1"/>
      <c r="CF7" s="1"/>
      <c r="CG7" s="1"/>
      <c r="CH7" s="1"/>
      <c r="CI7" s="1"/>
      <c r="CJ7" s="1"/>
      <c r="CK7" s="1"/>
      <c r="CL7" s="1"/>
      <c r="CM7" s="1"/>
      <c r="CN7" s="1"/>
      <c r="CO7" s="1"/>
      <c r="CP7" s="1"/>
      <c r="CQ7" s="269"/>
      <c r="CR7" s="274">
        <v>2874288</v>
      </c>
      <c r="CS7" s="217"/>
      <c r="CT7" s="217"/>
      <c r="CU7" s="217"/>
      <c r="CV7" s="217"/>
      <c r="CW7" s="217"/>
      <c r="CX7" s="217"/>
      <c r="CY7" s="279"/>
      <c r="CZ7" s="282">
        <v>24.5</v>
      </c>
      <c r="DA7" s="282"/>
      <c r="DB7" s="282"/>
      <c r="DC7" s="282"/>
      <c r="DD7" s="288">
        <v>163681</v>
      </c>
      <c r="DE7" s="217"/>
      <c r="DF7" s="217"/>
      <c r="DG7" s="217"/>
      <c r="DH7" s="217"/>
      <c r="DI7" s="217"/>
      <c r="DJ7" s="217"/>
      <c r="DK7" s="217"/>
      <c r="DL7" s="217"/>
      <c r="DM7" s="217"/>
      <c r="DN7" s="217"/>
      <c r="DO7" s="217"/>
      <c r="DP7" s="279"/>
      <c r="DQ7" s="288">
        <v>1309286</v>
      </c>
      <c r="DR7" s="217"/>
      <c r="DS7" s="217"/>
      <c r="DT7" s="217"/>
      <c r="DU7" s="217"/>
      <c r="DV7" s="217"/>
      <c r="DW7" s="217"/>
      <c r="DX7" s="217"/>
      <c r="DY7" s="217"/>
      <c r="DZ7" s="217"/>
      <c r="EA7" s="217"/>
      <c r="EB7" s="217"/>
      <c r="EC7" s="326"/>
    </row>
    <row r="8" spans="2:143" ht="11.25" customHeight="1">
      <c r="B8" s="261" t="s">
        <v>324</v>
      </c>
      <c r="C8" s="1"/>
      <c r="D8" s="1"/>
      <c r="E8" s="1"/>
      <c r="F8" s="1"/>
      <c r="G8" s="1"/>
      <c r="H8" s="1"/>
      <c r="I8" s="1"/>
      <c r="J8" s="1"/>
      <c r="K8" s="1"/>
      <c r="L8" s="1"/>
      <c r="M8" s="1"/>
      <c r="N8" s="1"/>
      <c r="O8" s="1"/>
      <c r="P8" s="1"/>
      <c r="Q8" s="269"/>
      <c r="R8" s="274">
        <v>2982</v>
      </c>
      <c r="S8" s="217"/>
      <c r="T8" s="217"/>
      <c r="U8" s="217"/>
      <c r="V8" s="217"/>
      <c r="W8" s="217"/>
      <c r="X8" s="217"/>
      <c r="Y8" s="279"/>
      <c r="Z8" s="282">
        <v>0</v>
      </c>
      <c r="AA8" s="282"/>
      <c r="AB8" s="282"/>
      <c r="AC8" s="282"/>
      <c r="AD8" s="287">
        <v>2982</v>
      </c>
      <c r="AE8" s="287"/>
      <c r="AF8" s="287"/>
      <c r="AG8" s="287"/>
      <c r="AH8" s="287"/>
      <c r="AI8" s="287"/>
      <c r="AJ8" s="287"/>
      <c r="AK8" s="287"/>
      <c r="AL8" s="283">
        <v>0.1</v>
      </c>
      <c r="AM8" s="238"/>
      <c r="AN8" s="238"/>
      <c r="AO8" s="296"/>
      <c r="AP8" s="261" t="s">
        <v>327</v>
      </c>
      <c r="AQ8" s="1"/>
      <c r="AR8" s="1"/>
      <c r="AS8" s="1"/>
      <c r="AT8" s="1"/>
      <c r="AU8" s="1"/>
      <c r="AV8" s="1"/>
      <c r="AW8" s="1"/>
      <c r="AX8" s="1"/>
      <c r="AY8" s="1"/>
      <c r="AZ8" s="1"/>
      <c r="BA8" s="1"/>
      <c r="BB8" s="1"/>
      <c r="BC8" s="1"/>
      <c r="BD8" s="1"/>
      <c r="BE8" s="1"/>
      <c r="BF8" s="269"/>
      <c r="BG8" s="274">
        <v>15655</v>
      </c>
      <c r="BH8" s="217"/>
      <c r="BI8" s="217"/>
      <c r="BJ8" s="217"/>
      <c r="BK8" s="217"/>
      <c r="BL8" s="217"/>
      <c r="BM8" s="217"/>
      <c r="BN8" s="279"/>
      <c r="BO8" s="282">
        <v>1.1000000000000001</v>
      </c>
      <c r="BP8" s="282"/>
      <c r="BQ8" s="282"/>
      <c r="BR8" s="282"/>
      <c r="BS8" s="287" t="s">
        <v>34</v>
      </c>
      <c r="BT8" s="287"/>
      <c r="BU8" s="287"/>
      <c r="BV8" s="287"/>
      <c r="BW8" s="287"/>
      <c r="BX8" s="287"/>
      <c r="BY8" s="287"/>
      <c r="BZ8" s="287"/>
      <c r="CA8" s="287"/>
      <c r="CB8" s="325"/>
      <c r="CD8" s="261" t="s">
        <v>328</v>
      </c>
      <c r="CE8" s="1"/>
      <c r="CF8" s="1"/>
      <c r="CG8" s="1"/>
      <c r="CH8" s="1"/>
      <c r="CI8" s="1"/>
      <c r="CJ8" s="1"/>
      <c r="CK8" s="1"/>
      <c r="CL8" s="1"/>
      <c r="CM8" s="1"/>
      <c r="CN8" s="1"/>
      <c r="CO8" s="1"/>
      <c r="CP8" s="1"/>
      <c r="CQ8" s="269"/>
      <c r="CR8" s="274">
        <v>3795670</v>
      </c>
      <c r="CS8" s="217"/>
      <c r="CT8" s="217"/>
      <c r="CU8" s="217"/>
      <c r="CV8" s="217"/>
      <c r="CW8" s="217"/>
      <c r="CX8" s="217"/>
      <c r="CY8" s="279"/>
      <c r="CZ8" s="282">
        <v>32.299999999999997</v>
      </c>
      <c r="DA8" s="282"/>
      <c r="DB8" s="282"/>
      <c r="DC8" s="282"/>
      <c r="DD8" s="288" t="s">
        <v>34</v>
      </c>
      <c r="DE8" s="217"/>
      <c r="DF8" s="217"/>
      <c r="DG8" s="217"/>
      <c r="DH8" s="217"/>
      <c r="DI8" s="217"/>
      <c r="DJ8" s="217"/>
      <c r="DK8" s="217"/>
      <c r="DL8" s="217"/>
      <c r="DM8" s="217"/>
      <c r="DN8" s="217"/>
      <c r="DO8" s="217"/>
      <c r="DP8" s="279"/>
      <c r="DQ8" s="288">
        <v>1941321</v>
      </c>
      <c r="DR8" s="217"/>
      <c r="DS8" s="217"/>
      <c r="DT8" s="217"/>
      <c r="DU8" s="217"/>
      <c r="DV8" s="217"/>
      <c r="DW8" s="217"/>
      <c r="DX8" s="217"/>
      <c r="DY8" s="217"/>
      <c r="DZ8" s="217"/>
      <c r="EA8" s="217"/>
      <c r="EB8" s="217"/>
      <c r="EC8" s="326"/>
    </row>
    <row r="9" spans="2:143" ht="11.25" customHeight="1">
      <c r="B9" s="261" t="s">
        <v>331</v>
      </c>
      <c r="C9" s="1"/>
      <c r="D9" s="1"/>
      <c r="E9" s="1"/>
      <c r="F9" s="1"/>
      <c r="G9" s="1"/>
      <c r="H9" s="1"/>
      <c r="I9" s="1"/>
      <c r="J9" s="1"/>
      <c r="K9" s="1"/>
      <c r="L9" s="1"/>
      <c r="M9" s="1"/>
      <c r="N9" s="1"/>
      <c r="O9" s="1"/>
      <c r="P9" s="1"/>
      <c r="Q9" s="269"/>
      <c r="R9" s="274">
        <v>6664</v>
      </c>
      <c r="S9" s="217"/>
      <c r="T9" s="217"/>
      <c r="U9" s="217"/>
      <c r="V9" s="217"/>
      <c r="W9" s="217"/>
      <c r="X9" s="217"/>
      <c r="Y9" s="279"/>
      <c r="Z9" s="282">
        <v>0.1</v>
      </c>
      <c r="AA9" s="282"/>
      <c r="AB9" s="282"/>
      <c r="AC9" s="282"/>
      <c r="AD9" s="287">
        <v>6664</v>
      </c>
      <c r="AE9" s="287"/>
      <c r="AF9" s="287"/>
      <c r="AG9" s="287"/>
      <c r="AH9" s="287"/>
      <c r="AI9" s="287"/>
      <c r="AJ9" s="287"/>
      <c r="AK9" s="287"/>
      <c r="AL9" s="283">
        <v>0.1</v>
      </c>
      <c r="AM9" s="238"/>
      <c r="AN9" s="238"/>
      <c r="AO9" s="296"/>
      <c r="AP9" s="261" t="s">
        <v>322</v>
      </c>
      <c r="AQ9" s="1"/>
      <c r="AR9" s="1"/>
      <c r="AS9" s="1"/>
      <c r="AT9" s="1"/>
      <c r="AU9" s="1"/>
      <c r="AV9" s="1"/>
      <c r="AW9" s="1"/>
      <c r="AX9" s="1"/>
      <c r="AY9" s="1"/>
      <c r="AZ9" s="1"/>
      <c r="BA9" s="1"/>
      <c r="BB9" s="1"/>
      <c r="BC9" s="1"/>
      <c r="BD9" s="1"/>
      <c r="BE9" s="1"/>
      <c r="BF9" s="269"/>
      <c r="BG9" s="274">
        <v>396306</v>
      </c>
      <c r="BH9" s="217"/>
      <c r="BI9" s="217"/>
      <c r="BJ9" s="217"/>
      <c r="BK9" s="217"/>
      <c r="BL9" s="217"/>
      <c r="BM9" s="217"/>
      <c r="BN9" s="279"/>
      <c r="BO9" s="282">
        <v>26.9</v>
      </c>
      <c r="BP9" s="282"/>
      <c r="BQ9" s="282"/>
      <c r="BR9" s="282"/>
      <c r="BS9" s="287" t="s">
        <v>34</v>
      </c>
      <c r="BT9" s="287"/>
      <c r="BU9" s="287"/>
      <c r="BV9" s="287"/>
      <c r="BW9" s="287"/>
      <c r="BX9" s="287"/>
      <c r="BY9" s="287"/>
      <c r="BZ9" s="287"/>
      <c r="CA9" s="287"/>
      <c r="CB9" s="325"/>
      <c r="CD9" s="261" t="s">
        <v>182</v>
      </c>
      <c r="CE9" s="1"/>
      <c r="CF9" s="1"/>
      <c r="CG9" s="1"/>
      <c r="CH9" s="1"/>
      <c r="CI9" s="1"/>
      <c r="CJ9" s="1"/>
      <c r="CK9" s="1"/>
      <c r="CL9" s="1"/>
      <c r="CM9" s="1"/>
      <c r="CN9" s="1"/>
      <c r="CO9" s="1"/>
      <c r="CP9" s="1"/>
      <c r="CQ9" s="269"/>
      <c r="CR9" s="274">
        <v>779964</v>
      </c>
      <c r="CS9" s="217"/>
      <c r="CT9" s="217"/>
      <c r="CU9" s="217"/>
      <c r="CV9" s="217"/>
      <c r="CW9" s="217"/>
      <c r="CX9" s="217"/>
      <c r="CY9" s="279"/>
      <c r="CZ9" s="282">
        <v>6.6</v>
      </c>
      <c r="DA9" s="282"/>
      <c r="DB9" s="282"/>
      <c r="DC9" s="282"/>
      <c r="DD9" s="288" t="s">
        <v>34</v>
      </c>
      <c r="DE9" s="217"/>
      <c r="DF9" s="217"/>
      <c r="DG9" s="217"/>
      <c r="DH9" s="217"/>
      <c r="DI9" s="217"/>
      <c r="DJ9" s="217"/>
      <c r="DK9" s="217"/>
      <c r="DL9" s="217"/>
      <c r="DM9" s="217"/>
      <c r="DN9" s="217"/>
      <c r="DO9" s="217"/>
      <c r="DP9" s="279"/>
      <c r="DQ9" s="288">
        <v>663471</v>
      </c>
      <c r="DR9" s="217"/>
      <c r="DS9" s="217"/>
      <c r="DT9" s="217"/>
      <c r="DU9" s="217"/>
      <c r="DV9" s="217"/>
      <c r="DW9" s="217"/>
      <c r="DX9" s="217"/>
      <c r="DY9" s="217"/>
      <c r="DZ9" s="217"/>
      <c r="EA9" s="217"/>
      <c r="EB9" s="217"/>
      <c r="EC9" s="326"/>
    </row>
    <row r="10" spans="2:143" ht="11.25" customHeight="1">
      <c r="B10" s="261" t="s">
        <v>333</v>
      </c>
      <c r="C10" s="1"/>
      <c r="D10" s="1"/>
      <c r="E10" s="1"/>
      <c r="F10" s="1"/>
      <c r="G10" s="1"/>
      <c r="H10" s="1"/>
      <c r="I10" s="1"/>
      <c r="J10" s="1"/>
      <c r="K10" s="1"/>
      <c r="L10" s="1"/>
      <c r="M10" s="1"/>
      <c r="N10" s="1"/>
      <c r="O10" s="1"/>
      <c r="P10" s="1"/>
      <c r="Q10" s="269"/>
      <c r="R10" s="274" t="s">
        <v>34</v>
      </c>
      <c r="S10" s="217"/>
      <c r="T10" s="217"/>
      <c r="U10" s="217"/>
      <c r="V10" s="217"/>
      <c r="W10" s="217"/>
      <c r="X10" s="217"/>
      <c r="Y10" s="279"/>
      <c r="Z10" s="282" t="s">
        <v>34</v>
      </c>
      <c r="AA10" s="282"/>
      <c r="AB10" s="282"/>
      <c r="AC10" s="282"/>
      <c r="AD10" s="287" t="s">
        <v>34</v>
      </c>
      <c r="AE10" s="287"/>
      <c r="AF10" s="287"/>
      <c r="AG10" s="287"/>
      <c r="AH10" s="287"/>
      <c r="AI10" s="287"/>
      <c r="AJ10" s="287"/>
      <c r="AK10" s="287"/>
      <c r="AL10" s="283" t="s">
        <v>34</v>
      </c>
      <c r="AM10" s="238"/>
      <c r="AN10" s="238"/>
      <c r="AO10" s="296"/>
      <c r="AP10" s="261" t="s">
        <v>334</v>
      </c>
      <c r="AQ10" s="1"/>
      <c r="AR10" s="1"/>
      <c r="AS10" s="1"/>
      <c r="AT10" s="1"/>
      <c r="AU10" s="1"/>
      <c r="AV10" s="1"/>
      <c r="AW10" s="1"/>
      <c r="AX10" s="1"/>
      <c r="AY10" s="1"/>
      <c r="AZ10" s="1"/>
      <c r="BA10" s="1"/>
      <c r="BB10" s="1"/>
      <c r="BC10" s="1"/>
      <c r="BD10" s="1"/>
      <c r="BE10" s="1"/>
      <c r="BF10" s="269"/>
      <c r="BG10" s="274">
        <v>25461</v>
      </c>
      <c r="BH10" s="217"/>
      <c r="BI10" s="217"/>
      <c r="BJ10" s="217"/>
      <c r="BK10" s="217"/>
      <c r="BL10" s="217"/>
      <c r="BM10" s="217"/>
      <c r="BN10" s="279"/>
      <c r="BO10" s="282">
        <v>1.7</v>
      </c>
      <c r="BP10" s="282"/>
      <c r="BQ10" s="282"/>
      <c r="BR10" s="282"/>
      <c r="BS10" s="287" t="s">
        <v>34</v>
      </c>
      <c r="BT10" s="287"/>
      <c r="BU10" s="287"/>
      <c r="BV10" s="287"/>
      <c r="BW10" s="287"/>
      <c r="BX10" s="287"/>
      <c r="BY10" s="287"/>
      <c r="BZ10" s="287"/>
      <c r="CA10" s="287"/>
      <c r="CB10" s="325"/>
      <c r="CD10" s="261" t="s">
        <v>335</v>
      </c>
      <c r="CE10" s="1"/>
      <c r="CF10" s="1"/>
      <c r="CG10" s="1"/>
      <c r="CH10" s="1"/>
      <c r="CI10" s="1"/>
      <c r="CJ10" s="1"/>
      <c r="CK10" s="1"/>
      <c r="CL10" s="1"/>
      <c r="CM10" s="1"/>
      <c r="CN10" s="1"/>
      <c r="CO10" s="1"/>
      <c r="CP10" s="1"/>
      <c r="CQ10" s="269"/>
      <c r="CR10" s="274">
        <v>24803</v>
      </c>
      <c r="CS10" s="217"/>
      <c r="CT10" s="217"/>
      <c r="CU10" s="217"/>
      <c r="CV10" s="217"/>
      <c r="CW10" s="217"/>
      <c r="CX10" s="217"/>
      <c r="CY10" s="279"/>
      <c r="CZ10" s="282">
        <v>0.2</v>
      </c>
      <c r="DA10" s="282"/>
      <c r="DB10" s="282"/>
      <c r="DC10" s="282"/>
      <c r="DD10" s="288" t="s">
        <v>34</v>
      </c>
      <c r="DE10" s="217"/>
      <c r="DF10" s="217"/>
      <c r="DG10" s="217"/>
      <c r="DH10" s="217"/>
      <c r="DI10" s="217"/>
      <c r="DJ10" s="217"/>
      <c r="DK10" s="217"/>
      <c r="DL10" s="217"/>
      <c r="DM10" s="217"/>
      <c r="DN10" s="217"/>
      <c r="DO10" s="217"/>
      <c r="DP10" s="279"/>
      <c r="DQ10" s="288">
        <v>5891</v>
      </c>
      <c r="DR10" s="217"/>
      <c r="DS10" s="217"/>
      <c r="DT10" s="217"/>
      <c r="DU10" s="217"/>
      <c r="DV10" s="217"/>
      <c r="DW10" s="217"/>
      <c r="DX10" s="217"/>
      <c r="DY10" s="217"/>
      <c r="DZ10" s="217"/>
      <c r="EA10" s="217"/>
      <c r="EB10" s="217"/>
      <c r="EC10" s="326"/>
    </row>
    <row r="11" spans="2:143" ht="11.25" customHeight="1">
      <c r="B11" s="261" t="s">
        <v>337</v>
      </c>
      <c r="C11" s="1"/>
      <c r="D11" s="1"/>
      <c r="E11" s="1"/>
      <c r="F11" s="1"/>
      <c r="G11" s="1"/>
      <c r="H11" s="1"/>
      <c r="I11" s="1"/>
      <c r="J11" s="1"/>
      <c r="K11" s="1"/>
      <c r="L11" s="1"/>
      <c r="M11" s="1"/>
      <c r="N11" s="1"/>
      <c r="O11" s="1"/>
      <c r="P11" s="1"/>
      <c r="Q11" s="269"/>
      <c r="R11" s="274">
        <v>263232</v>
      </c>
      <c r="S11" s="217"/>
      <c r="T11" s="217"/>
      <c r="U11" s="217"/>
      <c r="V11" s="217"/>
      <c r="W11" s="217"/>
      <c r="X11" s="217"/>
      <c r="Y11" s="279"/>
      <c r="Z11" s="283">
        <v>2.2000000000000002</v>
      </c>
      <c r="AA11" s="238"/>
      <c r="AB11" s="238"/>
      <c r="AC11" s="285"/>
      <c r="AD11" s="288">
        <v>263232</v>
      </c>
      <c r="AE11" s="217"/>
      <c r="AF11" s="217"/>
      <c r="AG11" s="217"/>
      <c r="AH11" s="217"/>
      <c r="AI11" s="217"/>
      <c r="AJ11" s="217"/>
      <c r="AK11" s="279"/>
      <c r="AL11" s="283">
        <v>4.5</v>
      </c>
      <c r="AM11" s="238"/>
      <c r="AN11" s="238"/>
      <c r="AO11" s="296"/>
      <c r="AP11" s="261" t="s">
        <v>340</v>
      </c>
      <c r="AQ11" s="1"/>
      <c r="AR11" s="1"/>
      <c r="AS11" s="1"/>
      <c r="AT11" s="1"/>
      <c r="AU11" s="1"/>
      <c r="AV11" s="1"/>
      <c r="AW11" s="1"/>
      <c r="AX11" s="1"/>
      <c r="AY11" s="1"/>
      <c r="AZ11" s="1"/>
      <c r="BA11" s="1"/>
      <c r="BB11" s="1"/>
      <c r="BC11" s="1"/>
      <c r="BD11" s="1"/>
      <c r="BE11" s="1"/>
      <c r="BF11" s="269"/>
      <c r="BG11" s="274">
        <v>15741</v>
      </c>
      <c r="BH11" s="217"/>
      <c r="BI11" s="217"/>
      <c r="BJ11" s="217"/>
      <c r="BK11" s="217"/>
      <c r="BL11" s="217"/>
      <c r="BM11" s="217"/>
      <c r="BN11" s="279"/>
      <c r="BO11" s="282">
        <v>1.1000000000000001</v>
      </c>
      <c r="BP11" s="282"/>
      <c r="BQ11" s="282"/>
      <c r="BR11" s="282"/>
      <c r="BS11" s="287" t="s">
        <v>34</v>
      </c>
      <c r="BT11" s="287"/>
      <c r="BU11" s="287"/>
      <c r="BV11" s="287"/>
      <c r="BW11" s="287"/>
      <c r="BX11" s="287"/>
      <c r="BY11" s="287"/>
      <c r="BZ11" s="287"/>
      <c r="CA11" s="287"/>
      <c r="CB11" s="325"/>
      <c r="CD11" s="261" t="s">
        <v>342</v>
      </c>
      <c r="CE11" s="1"/>
      <c r="CF11" s="1"/>
      <c r="CG11" s="1"/>
      <c r="CH11" s="1"/>
      <c r="CI11" s="1"/>
      <c r="CJ11" s="1"/>
      <c r="CK11" s="1"/>
      <c r="CL11" s="1"/>
      <c r="CM11" s="1"/>
      <c r="CN11" s="1"/>
      <c r="CO11" s="1"/>
      <c r="CP11" s="1"/>
      <c r="CQ11" s="269"/>
      <c r="CR11" s="274">
        <v>466828</v>
      </c>
      <c r="CS11" s="217"/>
      <c r="CT11" s="217"/>
      <c r="CU11" s="217"/>
      <c r="CV11" s="217"/>
      <c r="CW11" s="217"/>
      <c r="CX11" s="217"/>
      <c r="CY11" s="279"/>
      <c r="CZ11" s="282">
        <v>4</v>
      </c>
      <c r="DA11" s="282"/>
      <c r="DB11" s="282"/>
      <c r="DC11" s="282"/>
      <c r="DD11" s="288">
        <v>169971</v>
      </c>
      <c r="DE11" s="217"/>
      <c r="DF11" s="217"/>
      <c r="DG11" s="217"/>
      <c r="DH11" s="217"/>
      <c r="DI11" s="217"/>
      <c r="DJ11" s="217"/>
      <c r="DK11" s="217"/>
      <c r="DL11" s="217"/>
      <c r="DM11" s="217"/>
      <c r="DN11" s="217"/>
      <c r="DO11" s="217"/>
      <c r="DP11" s="279"/>
      <c r="DQ11" s="288">
        <v>232337</v>
      </c>
      <c r="DR11" s="217"/>
      <c r="DS11" s="217"/>
      <c r="DT11" s="217"/>
      <c r="DU11" s="217"/>
      <c r="DV11" s="217"/>
      <c r="DW11" s="217"/>
      <c r="DX11" s="217"/>
      <c r="DY11" s="217"/>
      <c r="DZ11" s="217"/>
      <c r="EA11" s="217"/>
      <c r="EB11" s="217"/>
      <c r="EC11" s="326"/>
    </row>
    <row r="12" spans="2:143" ht="11.25" customHeight="1">
      <c r="B12" s="261" t="s">
        <v>273</v>
      </c>
      <c r="C12" s="1"/>
      <c r="D12" s="1"/>
      <c r="E12" s="1"/>
      <c r="F12" s="1"/>
      <c r="G12" s="1"/>
      <c r="H12" s="1"/>
      <c r="I12" s="1"/>
      <c r="J12" s="1"/>
      <c r="K12" s="1"/>
      <c r="L12" s="1"/>
      <c r="M12" s="1"/>
      <c r="N12" s="1"/>
      <c r="O12" s="1"/>
      <c r="P12" s="1"/>
      <c r="Q12" s="269"/>
      <c r="R12" s="274" t="s">
        <v>34</v>
      </c>
      <c r="S12" s="217"/>
      <c r="T12" s="217"/>
      <c r="U12" s="217"/>
      <c r="V12" s="217"/>
      <c r="W12" s="217"/>
      <c r="X12" s="217"/>
      <c r="Y12" s="279"/>
      <c r="Z12" s="282" t="s">
        <v>34</v>
      </c>
      <c r="AA12" s="282"/>
      <c r="AB12" s="282"/>
      <c r="AC12" s="282"/>
      <c r="AD12" s="287" t="s">
        <v>34</v>
      </c>
      <c r="AE12" s="287"/>
      <c r="AF12" s="287"/>
      <c r="AG12" s="287"/>
      <c r="AH12" s="287"/>
      <c r="AI12" s="287"/>
      <c r="AJ12" s="287"/>
      <c r="AK12" s="287"/>
      <c r="AL12" s="283" t="s">
        <v>34</v>
      </c>
      <c r="AM12" s="238"/>
      <c r="AN12" s="238"/>
      <c r="AO12" s="296"/>
      <c r="AP12" s="261" t="s">
        <v>343</v>
      </c>
      <c r="AQ12" s="1"/>
      <c r="AR12" s="1"/>
      <c r="AS12" s="1"/>
      <c r="AT12" s="1"/>
      <c r="AU12" s="1"/>
      <c r="AV12" s="1"/>
      <c r="AW12" s="1"/>
      <c r="AX12" s="1"/>
      <c r="AY12" s="1"/>
      <c r="AZ12" s="1"/>
      <c r="BA12" s="1"/>
      <c r="BB12" s="1"/>
      <c r="BC12" s="1"/>
      <c r="BD12" s="1"/>
      <c r="BE12" s="1"/>
      <c r="BF12" s="269"/>
      <c r="BG12" s="274">
        <v>931535</v>
      </c>
      <c r="BH12" s="217"/>
      <c r="BI12" s="217"/>
      <c r="BJ12" s="217"/>
      <c r="BK12" s="217"/>
      <c r="BL12" s="217"/>
      <c r="BM12" s="217"/>
      <c r="BN12" s="279"/>
      <c r="BO12" s="282">
        <v>63.1</v>
      </c>
      <c r="BP12" s="282"/>
      <c r="BQ12" s="282"/>
      <c r="BR12" s="282"/>
      <c r="BS12" s="287" t="s">
        <v>34</v>
      </c>
      <c r="BT12" s="287"/>
      <c r="BU12" s="287"/>
      <c r="BV12" s="287"/>
      <c r="BW12" s="287"/>
      <c r="BX12" s="287"/>
      <c r="BY12" s="287"/>
      <c r="BZ12" s="287"/>
      <c r="CA12" s="287"/>
      <c r="CB12" s="325"/>
      <c r="CD12" s="261" t="s">
        <v>344</v>
      </c>
      <c r="CE12" s="1"/>
      <c r="CF12" s="1"/>
      <c r="CG12" s="1"/>
      <c r="CH12" s="1"/>
      <c r="CI12" s="1"/>
      <c r="CJ12" s="1"/>
      <c r="CK12" s="1"/>
      <c r="CL12" s="1"/>
      <c r="CM12" s="1"/>
      <c r="CN12" s="1"/>
      <c r="CO12" s="1"/>
      <c r="CP12" s="1"/>
      <c r="CQ12" s="269"/>
      <c r="CR12" s="274">
        <v>372960</v>
      </c>
      <c r="CS12" s="217"/>
      <c r="CT12" s="217"/>
      <c r="CU12" s="217"/>
      <c r="CV12" s="217"/>
      <c r="CW12" s="217"/>
      <c r="CX12" s="217"/>
      <c r="CY12" s="279"/>
      <c r="CZ12" s="282">
        <v>3.2</v>
      </c>
      <c r="DA12" s="282"/>
      <c r="DB12" s="282"/>
      <c r="DC12" s="282"/>
      <c r="DD12" s="288" t="s">
        <v>34</v>
      </c>
      <c r="DE12" s="217"/>
      <c r="DF12" s="217"/>
      <c r="DG12" s="217"/>
      <c r="DH12" s="217"/>
      <c r="DI12" s="217"/>
      <c r="DJ12" s="217"/>
      <c r="DK12" s="217"/>
      <c r="DL12" s="217"/>
      <c r="DM12" s="217"/>
      <c r="DN12" s="217"/>
      <c r="DO12" s="217"/>
      <c r="DP12" s="279"/>
      <c r="DQ12" s="288">
        <v>257007</v>
      </c>
      <c r="DR12" s="217"/>
      <c r="DS12" s="217"/>
      <c r="DT12" s="217"/>
      <c r="DU12" s="217"/>
      <c r="DV12" s="217"/>
      <c r="DW12" s="217"/>
      <c r="DX12" s="217"/>
      <c r="DY12" s="217"/>
      <c r="DZ12" s="217"/>
      <c r="EA12" s="217"/>
      <c r="EB12" s="217"/>
      <c r="EC12" s="326"/>
    </row>
    <row r="13" spans="2:143" ht="11.25" customHeight="1">
      <c r="B13" s="261" t="s">
        <v>347</v>
      </c>
      <c r="C13" s="1"/>
      <c r="D13" s="1"/>
      <c r="E13" s="1"/>
      <c r="F13" s="1"/>
      <c r="G13" s="1"/>
      <c r="H13" s="1"/>
      <c r="I13" s="1"/>
      <c r="J13" s="1"/>
      <c r="K13" s="1"/>
      <c r="L13" s="1"/>
      <c r="M13" s="1"/>
      <c r="N13" s="1"/>
      <c r="O13" s="1"/>
      <c r="P13" s="1"/>
      <c r="Q13" s="269"/>
      <c r="R13" s="274" t="s">
        <v>34</v>
      </c>
      <c r="S13" s="217"/>
      <c r="T13" s="217"/>
      <c r="U13" s="217"/>
      <c r="V13" s="217"/>
      <c r="W13" s="217"/>
      <c r="X13" s="217"/>
      <c r="Y13" s="279"/>
      <c r="Z13" s="282" t="s">
        <v>34</v>
      </c>
      <c r="AA13" s="282"/>
      <c r="AB13" s="282"/>
      <c r="AC13" s="282"/>
      <c r="AD13" s="287" t="s">
        <v>34</v>
      </c>
      <c r="AE13" s="287"/>
      <c r="AF13" s="287"/>
      <c r="AG13" s="287"/>
      <c r="AH13" s="287"/>
      <c r="AI13" s="287"/>
      <c r="AJ13" s="287"/>
      <c r="AK13" s="287"/>
      <c r="AL13" s="283" t="s">
        <v>34</v>
      </c>
      <c r="AM13" s="238"/>
      <c r="AN13" s="238"/>
      <c r="AO13" s="296"/>
      <c r="AP13" s="261" t="s">
        <v>348</v>
      </c>
      <c r="AQ13" s="1"/>
      <c r="AR13" s="1"/>
      <c r="AS13" s="1"/>
      <c r="AT13" s="1"/>
      <c r="AU13" s="1"/>
      <c r="AV13" s="1"/>
      <c r="AW13" s="1"/>
      <c r="AX13" s="1"/>
      <c r="AY13" s="1"/>
      <c r="AZ13" s="1"/>
      <c r="BA13" s="1"/>
      <c r="BB13" s="1"/>
      <c r="BC13" s="1"/>
      <c r="BD13" s="1"/>
      <c r="BE13" s="1"/>
      <c r="BF13" s="269"/>
      <c r="BG13" s="274">
        <v>785419</v>
      </c>
      <c r="BH13" s="217"/>
      <c r="BI13" s="217"/>
      <c r="BJ13" s="217"/>
      <c r="BK13" s="217"/>
      <c r="BL13" s="217"/>
      <c r="BM13" s="217"/>
      <c r="BN13" s="279"/>
      <c r="BO13" s="282">
        <v>53.2</v>
      </c>
      <c r="BP13" s="282"/>
      <c r="BQ13" s="282"/>
      <c r="BR13" s="282"/>
      <c r="BS13" s="287" t="s">
        <v>34</v>
      </c>
      <c r="BT13" s="287"/>
      <c r="BU13" s="287"/>
      <c r="BV13" s="287"/>
      <c r="BW13" s="287"/>
      <c r="BX13" s="287"/>
      <c r="BY13" s="287"/>
      <c r="BZ13" s="287"/>
      <c r="CA13" s="287"/>
      <c r="CB13" s="325"/>
      <c r="CD13" s="261" t="s">
        <v>350</v>
      </c>
      <c r="CE13" s="1"/>
      <c r="CF13" s="1"/>
      <c r="CG13" s="1"/>
      <c r="CH13" s="1"/>
      <c r="CI13" s="1"/>
      <c r="CJ13" s="1"/>
      <c r="CK13" s="1"/>
      <c r="CL13" s="1"/>
      <c r="CM13" s="1"/>
      <c r="CN13" s="1"/>
      <c r="CO13" s="1"/>
      <c r="CP13" s="1"/>
      <c r="CQ13" s="269"/>
      <c r="CR13" s="274">
        <v>491531</v>
      </c>
      <c r="CS13" s="217"/>
      <c r="CT13" s="217"/>
      <c r="CU13" s="217"/>
      <c r="CV13" s="217"/>
      <c r="CW13" s="217"/>
      <c r="CX13" s="217"/>
      <c r="CY13" s="279"/>
      <c r="CZ13" s="282">
        <v>4.2</v>
      </c>
      <c r="DA13" s="282"/>
      <c r="DB13" s="282"/>
      <c r="DC13" s="282"/>
      <c r="DD13" s="288">
        <v>188031</v>
      </c>
      <c r="DE13" s="217"/>
      <c r="DF13" s="217"/>
      <c r="DG13" s="217"/>
      <c r="DH13" s="217"/>
      <c r="DI13" s="217"/>
      <c r="DJ13" s="217"/>
      <c r="DK13" s="217"/>
      <c r="DL13" s="217"/>
      <c r="DM13" s="217"/>
      <c r="DN13" s="217"/>
      <c r="DO13" s="217"/>
      <c r="DP13" s="279"/>
      <c r="DQ13" s="288">
        <v>360310</v>
      </c>
      <c r="DR13" s="217"/>
      <c r="DS13" s="217"/>
      <c r="DT13" s="217"/>
      <c r="DU13" s="217"/>
      <c r="DV13" s="217"/>
      <c r="DW13" s="217"/>
      <c r="DX13" s="217"/>
      <c r="DY13" s="217"/>
      <c r="DZ13" s="217"/>
      <c r="EA13" s="217"/>
      <c r="EB13" s="217"/>
      <c r="EC13" s="326"/>
    </row>
    <row r="14" spans="2:143" ht="11.25" customHeight="1">
      <c r="B14" s="261" t="s">
        <v>306</v>
      </c>
      <c r="C14" s="1"/>
      <c r="D14" s="1"/>
      <c r="E14" s="1"/>
      <c r="F14" s="1"/>
      <c r="G14" s="1"/>
      <c r="H14" s="1"/>
      <c r="I14" s="1"/>
      <c r="J14" s="1"/>
      <c r="K14" s="1"/>
      <c r="L14" s="1"/>
      <c r="M14" s="1"/>
      <c r="N14" s="1"/>
      <c r="O14" s="1"/>
      <c r="P14" s="1"/>
      <c r="Q14" s="269"/>
      <c r="R14" s="274" t="s">
        <v>34</v>
      </c>
      <c r="S14" s="217"/>
      <c r="T14" s="217"/>
      <c r="U14" s="217"/>
      <c r="V14" s="217"/>
      <c r="W14" s="217"/>
      <c r="X14" s="217"/>
      <c r="Y14" s="279"/>
      <c r="Z14" s="282" t="s">
        <v>34</v>
      </c>
      <c r="AA14" s="282"/>
      <c r="AB14" s="282"/>
      <c r="AC14" s="282"/>
      <c r="AD14" s="287" t="s">
        <v>34</v>
      </c>
      <c r="AE14" s="287"/>
      <c r="AF14" s="287"/>
      <c r="AG14" s="287"/>
      <c r="AH14" s="287"/>
      <c r="AI14" s="287"/>
      <c r="AJ14" s="287"/>
      <c r="AK14" s="287"/>
      <c r="AL14" s="283" t="s">
        <v>34</v>
      </c>
      <c r="AM14" s="238"/>
      <c r="AN14" s="238"/>
      <c r="AO14" s="296"/>
      <c r="AP14" s="261" t="s">
        <v>233</v>
      </c>
      <c r="AQ14" s="1"/>
      <c r="AR14" s="1"/>
      <c r="AS14" s="1"/>
      <c r="AT14" s="1"/>
      <c r="AU14" s="1"/>
      <c r="AV14" s="1"/>
      <c r="AW14" s="1"/>
      <c r="AX14" s="1"/>
      <c r="AY14" s="1"/>
      <c r="AZ14" s="1"/>
      <c r="BA14" s="1"/>
      <c r="BB14" s="1"/>
      <c r="BC14" s="1"/>
      <c r="BD14" s="1"/>
      <c r="BE14" s="1"/>
      <c r="BF14" s="269"/>
      <c r="BG14" s="274">
        <v>46147</v>
      </c>
      <c r="BH14" s="217"/>
      <c r="BI14" s="217"/>
      <c r="BJ14" s="217"/>
      <c r="BK14" s="217"/>
      <c r="BL14" s="217"/>
      <c r="BM14" s="217"/>
      <c r="BN14" s="279"/>
      <c r="BO14" s="282">
        <v>3.1</v>
      </c>
      <c r="BP14" s="282"/>
      <c r="BQ14" s="282"/>
      <c r="BR14" s="282"/>
      <c r="BS14" s="287" t="s">
        <v>34</v>
      </c>
      <c r="BT14" s="287"/>
      <c r="BU14" s="287"/>
      <c r="BV14" s="287"/>
      <c r="BW14" s="287"/>
      <c r="BX14" s="287"/>
      <c r="BY14" s="287"/>
      <c r="BZ14" s="287"/>
      <c r="CA14" s="287"/>
      <c r="CB14" s="325"/>
      <c r="CD14" s="261" t="s">
        <v>352</v>
      </c>
      <c r="CE14" s="1"/>
      <c r="CF14" s="1"/>
      <c r="CG14" s="1"/>
      <c r="CH14" s="1"/>
      <c r="CI14" s="1"/>
      <c r="CJ14" s="1"/>
      <c r="CK14" s="1"/>
      <c r="CL14" s="1"/>
      <c r="CM14" s="1"/>
      <c r="CN14" s="1"/>
      <c r="CO14" s="1"/>
      <c r="CP14" s="1"/>
      <c r="CQ14" s="269"/>
      <c r="CR14" s="274">
        <v>238720</v>
      </c>
      <c r="CS14" s="217"/>
      <c r="CT14" s="217"/>
      <c r="CU14" s="217"/>
      <c r="CV14" s="217"/>
      <c r="CW14" s="217"/>
      <c r="CX14" s="217"/>
      <c r="CY14" s="279"/>
      <c r="CZ14" s="282">
        <v>2</v>
      </c>
      <c r="DA14" s="282"/>
      <c r="DB14" s="282"/>
      <c r="DC14" s="282"/>
      <c r="DD14" s="288" t="s">
        <v>34</v>
      </c>
      <c r="DE14" s="217"/>
      <c r="DF14" s="217"/>
      <c r="DG14" s="217"/>
      <c r="DH14" s="217"/>
      <c r="DI14" s="217"/>
      <c r="DJ14" s="217"/>
      <c r="DK14" s="217"/>
      <c r="DL14" s="217"/>
      <c r="DM14" s="217"/>
      <c r="DN14" s="217"/>
      <c r="DO14" s="217"/>
      <c r="DP14" s="279"/>
      <c r="DQ14" s="288">
        <v>238720</v>
      </c>
      <c r="DR14" s="217"/>
      <c r="DS14" s="217"/>
      <c r="DT14" s="217"/>
      <c r="DU14" s="217"/>
      <c r="DV14" s="217"/>
      <c r="DW14" s="217"/>
      <c r="DX14" s="217"/>
      <c r="DY14" s="217"/>
      <c r="DZ14" s="217"/>
      <c r="EA14" s="217"/>
      <c r="EB14" s="217"/>
      <c r="EC14" s="326"/>
    </row>
    <row r="15" spans="2:143" ht="11.25" customHeight="1">
      <c r="B15" s="261" t="s">
        <v>353</v>
      </c>
      <c r="C15" s="1"/>
      <c r="D15" s="1"/>
      <c r="E15" s="1"/>
      <c r="F15" s="1"/>
      <c r="G15" s="1"/>
      <c r="H15" s="1"/>
      <c r="I15" s="1"/>
      <c r="J15" s="1"/>
      <c r="K15" s="1"/>
      <c r="L15" s="1"/>
      <c r="M15" s="1"/>
      <c r="N15" s="1"/>
      <c r="O15" s="1"/>
      <c r="P15" s="1"/>
      <c r="Q15" s="269"/>
      <c r="R15" s="274">
        <v>4467</v>
      </c>
      <c r="S15" s="217"/>
      <c r="T15" s="217"/>
      <c r="U15" s="217"/>
      <c r="V15" s="217"/>
      <c r="W15" s="217"/>
      <c r="X15" s="217"/>
      <c r="Y15" s="279"/>
      <c r="Z15" s="282">
        <v>0</v>
      </c>
      <c r="AA15" s="282"/>
      <c r="AB15" s="282"/>
      <c r="AC15" s="282"/>
      <c r="AD15" s="287">
        <v>4467</v>
      </c>
      <c r="AE15" s="287"/>
      <c r="AF15" s="287"/>
      <c r="AG15" s="287"/>
      <c r="AH15" s="287"/>
      <c r="AI15" s="287"/>
      <c r="AJ15" s="287"/>
      <c r="AK15" s="287"/>
      <c r="AL15" s="283">
        <v>0.1</v>
      </c>
      <c r="AM15" s="238"/>
      <c r="AN15" s="238"/>
      <c r="AO15" s="296"/>
      <c r="AP15" s="261" t="s">
        <v>355</v>
      </c>
      <c r="AQ15" s="1"/>
      <c r="AR15" s="1"/>
      <c r="AS15" s="1"/>
      <c r="AT15" s="1"/>
      <c r="AU15" s="1"/>
      <c r="AV15" s="1"/>
      <c r="AW15" s="1"/>
      <c r="AX15" s="1"/>
      <c r="AY15" s="1"/>
      <c r="AZ15" s="1"/>
      <c r="BA15" s="1"/>
      <c r="BB15" s="1"/>
      <c r="BC15" s="1"/>
      <c r="BD15" s="1"/>
      <c r="BE15" s="1"/>
      <c r="BF15" s="269"/>
      <c r="BG15" s="274">
        <v>42861</v>
      </c>
      <c r="BH15" s="217"/>
      <c r="BI15" s="217"/>
      <c r="BJ15" s="217"/>
      <c r="BK15" s="217"/>
      <c r="BL15" s="217"/>
      <c r="BM15" s="217"/>
      <c r="BN15" s="279"/>
      <c r="BO15" s="282">
        <v>2.9</v>
      </c>
      <c r="BP15" s="282"/>
      <c r="BQ15" s="282"/>
      <c r="BR15" s="282"/>
      <c r="BS15" s="287" t="s">
        <v>34</v>
      </c>
      <c r="BT15" s="287"/>
      <c r="BU15" s="287"/>
      <c r="BV15" s="287"/>
      <c r="BW15" s="287"/>
      <c r="BX15" s="287"/>
      <c r="BY15" s="287"/>
      <c r="BZ15" s="287"/>
      <c r="CA15" s="287"/>
      <c r="CB15" s="325"/>
      <c r="CD15" s="261" t="s">
        <v>356</v>
      </c>
      <c r="CE15" s="1"/>
      <c r="CF15" s="1"/>
      <c r="CG15" s="1"/>
      <c r="CH15" s="1"/>
      <c r="CI15" s="1"/>
      <c r="CJ15" s="1"/>
      <c r="CK15" s="1"/>
      <c r="CL15" s="1"/>
      <c r="CM15" s="1"/>
      <c r="CN15" s="1"/>
      <c r="CO15" s="1"/>
      <c r="CP15" s="1"/>
      <c r="CQ15" s="269"/>
      <c r="CR15" s="274">
        <v>2114185</v>
      </c>
      <c r="CS15" s="217"/>
      <c r="CT15" s="217"/>
      <c r="CU15" s="217"/>
      <c r="CV15" s="217"/>
      <c r="CW15" s="217"/>
      <c r="CX15" s="217"/>
      <c r="CY15" s="279"/>
      <c r="CZ15" s="282">
        <v>18</v>
      </c>
      <c r="DA15" s="282"/>
      <c r="DB15" s="282"/>
      <c r="DC15" s="282"/>
      <c r="DD15" s="288">
        <v>573221</v>
      </c>
      <c r="DE15" s="217"/>
      <c r="DF15" s="217"/>
      <c r="DG15" s="217"/>
      <c r="DH15" s="217"/>
      <c r="DI15" s="217"/>
      <c r="DJ15" s="217"/>
      <c r="DK15" s="217"/>
      <c r="DL15" s="217"/>
      <c r="DM15" s="217"/>
      <c r="DN15" s="217"/>
      <c r="DO15" s="217"/>
      <c r="DP15" s="279"/>
      <c r="DQ15" s="288">
        <v>1196795</v>
      </c>
      <c r="DR15" s="217"/>
      <c r="DS15" s="217"/>
      <c r="DT15" s="217"/>
      <c r="DU15" s="217"/>
      <c r="DV15" s="217"/>
      <c r="DW15" s="217"/>
      <c r="DX15" s="217"/>
      <c r="DY15" s="217"/>
      <c r="DZ15" s="217"/>
      <c r="EA15" s="217"/>
      <c r="EB15" s="217"/>
      <c r="EC15" s="326"/>
    </row>
    <row r="16" spans="2:143" ht="11.25" customHeight="1">
      <c r="B16" s="261" t="s">
        <v>358</v>
      </c>
      <c r="C16" s="1"/>
      <c r="D16" s="1"/>
      <c r="E16" s="1"/>
      <c r="F16" s="1"/>
      <c r="G16" s="1"/>
      <c r="H16" s="1"/>
      <c r="I16" s="1"/>
      <c r="J16" s="1"/>
      <c r="K16" s="1"/>
      <c r="L16" s="1"/>
      <c r="M16" s="1"/>
      <c r="N16" s="1"/>
      <c r="O16" s="1"/>
      <c r="P16" s="1"/>
      <c r="Q16" s="269"/>
      <c r="R16" s="274">
        <v>18359</v>
      </c>
      <c r="S16" s="217"/>
      <c r="T16" s="217"/>
      <c r="U16" s="217"/>
      <c r="V16" s="217"/>
      <c r="W16" s="217"/>
      <c r="X16" s="217"/>
      <c r="Y16" s="279"/>
      <c r="Z16" s="282">
        <v>0.2</v>
      </c>
      <c r="AA16" s="282"/>
      <c r="AB16" s="282"/>
      <c r="AC16" s="282"/>
      <c r="AD16" s="287">
        <v>18359</v>
      </c>
      <c r="AE16" s="287"/>
      <c r="AF16" s="287"/>
      <c r="AG16" s="287"/>
      <c r="AH16" s="287"/>
      <c r="AI16" s="287"/>
      <c r="AJ16" s="287"/>
      <c r="AK16" s="287"/>
      <c r="AL16" s="283">
        <v>0.3</v>
      </c>
      <c r="AM16" s="238"/>
      <c r="AN16" s="238"/>
      <c r="AO16" s="296"/>
      <c r="AP16" s="261" t="s">
        <v>360</v>
      </c>
      <c r="AQ16" s="1"/>
      <c r="AR16" s="1"/>
      <c r="AS16" s="1"/>
      <c r="AT16" s="1"/>
      <c r="AU16" s="1"/>
      <c r="AV16" s="1"/>
      <c r="AW16" s="1"/>
      <c r="AX16" s="1"/>
      <c r="AY16" s="1"/>
      <c r="AZ16" s="1"/>
      <c r="BA16" s="1"/>
      <c r="BB16" s="1"/>
      <c r="BC16" s="1"/>
      <c r="BD16" s="1"/>
      <c r="BE16" s="1"/>
      <c r="BF16" s="269"/>
      <c r="BG16" s="274" t="s">
        <v>34</v>
      </c>
      <c r="BH16" s="217"/>
      <c r="BI16" s="217"/>
      <c r="BJ16" s="217"/>
      <c r="BK16" s="217"/>
      <c r="BL16" s="217"/>
      <c r="BM16" s="217"/>
      <c r="BN16" s="279"/>
      <c r="BO16" s="282" t="s">
        <v>34</v>
      </c>
      <c r="BP16" s="282"/>
      <c r="BQ16" s="282"/>
      <c r="BR16" s="282"/>
      <c r="BS16" s="287" t="s">
        <v>34</v>
      </c>
      <c r="BT16" s="287"/>
      <c r="BU16" s="287"/>
      <c r="BV16" s="287"/>
      <c r="BW16" s="287"/>
      <c r="BX16" s="287"/>
      <c r="BY16" s="287"/>
      <c r="BZ16" s="287"/>
      <c r="CA16" s="287"/>
      <c r="CB16" s="325"/>
      <c r="CD16" s="261" t="s">
        <v>329</v>
      </c>
      <c r="CE16" s="1"/>
      <c r="CF16" s="1"/>
      <c r="CG16" s="1"/>
      <c r="CH16" s="1"/>
      <c r="CI16" s="1"/>
      <c r="CJ16" s="1"/>
      <c r="CK16" s="1"/>
      <c r="CL16" s="1"/>
      <c r="CM16" s="1"/>
      <c r="CN16" s="1"/>
      <c r="CO16" s="1"/>
      <c r="CP16" s="1"/>
      <c r="CQ16" s="269"/>
      <c r="CR16" s="274">
        <v>60764</v>
      </c>
      <c r="CS16" s="217"/>
      <c r="CT16" s="217"/>
      <c r="CU16" s="217"/>
      <c r="CV16" s="217"/>
      <c r="CW16" s="217"/>
      <c r="CX16" s="217"/>
      <c r="CY16" s="279"/>
      <c r="CZ16" s="282">
        <v>0.5</v>
      </c>
      <c r="DA16" s="282"/>
      <c r="DB16" s="282"/>
      <c r="DC16" s="282"/>
      <c r="DD16" s="288" t="s">
        <v>34</v>
      </c>
      <c r="DE16" s="217"/>
      <c r="DF16" s="217"/>
      <c r="DG16" s="217"/>
      <c r="DH16" s="217"/>
      <c r="DI16" s="217"/>
      <c r="DJ16" s="217"/>
      <c r="DK16" s="217"/>
      <c r="DL16" s="217"/>
      <c r="DM16" s="217"/>
      <c r="DN16" s="217"/>
      <c r="DO16" s="217"/>
      <c r="DP16" s="279"/>
      <c r="DQ16" s="288" t="s">
        <v>34</v>
      </c>
      <c r="DR16" s="217"/>
      <c r="DS16" s="217"/>
      <c r="DT16" s="217"/>
      <c r="DU16" s="217"/>
      <c r="DV16" s="217"/>
      <c r="DW16" s="217"/>
      <c r="DX16" s="217"/>
      <c r="DY16" s="217"/>
      <c r="DZ16" s="217"/>
      <c r="EA16" s="217"/>
      <c r="EB16" s="217"/>
      <c r="EC16" s="326"/>
    </row>
    <row r="17" spans="2:133" ht="11.25" customHeight="1">
      <c r="B17" s="261" t="s">
        <v>361</v>
      </c>
      <c r="C17" s="1"/>
      <c r="D17" s="1"/>
      <c r="E17" s="1"/>
      <c r="F17" s="1"/>
      <c r="G17" s="1"/>
      <c r="H17" s="1"/>
      <c r="I17" s="1"/>
      <c r="J17" s="1"/>
      <c r="K17" s="1"/>
      <c r="L17" s="1"/>
      <c r="M17" s="1"/>
      <c r="N17" s="1"/>
      <c r="O17" s="1"/>
      <c r="P17" s="1"/>
      <c r="Q17" s="269"/>
      <c r="R17" s="274">
        <v>52101</v>
      </c>
      <c r="S17" s="217"/>
      <c r="T17" s="217"/>
      <c r="U17" s="217"/>
      <c r="V17" s="217"/>
      <c r="W17" s="217"/>
      <c r="X17" s="217"/>
      <c r="Y17" s="279"/>
      <c r="Z17" s="282">
        <v>0.4</v>
      </c>
      <c r="AA17" s="282"/>
      <c r="AB17" s="282"/>
      <c r="AC17" s="282"/>
      <c r="AD17" s="287">
        <v>52101</v>
      </c>
      <c r="AE17" s="287"/>
      <c r="AF17" s="287"/>
      <c r="AG17" s="287"/>
      <c r="AH17" s="287"/>
      <c r="AI17" s="287"/>
      <c r="AJ17" s="287"/>
      <c r="AK17" s="287"/>
      <c r="AL17" s="283">
        <v>0.9</v>
      </c>
      <c r="AM17" s="238"/>
      <c r="AN17" s="238"/>
      <c r="AO17" s="296"/>
      <c r="AP17" s="261" t="s">
        <v>11</v>
      </c>
      <c r="AQ17" s="1"/>
      <c r="AR17" s="1"/>
      <c r="AS17" s="1"/>
      <c r="AT17" s="1"/>
      <c r="AU17" s="1"/>
      <c r="AV17" s="1"/>
      <c r="AW17" s="1"/>
      <c r="AX17" s="1"/>
      <c r="AY17" s="1"/>
      <c r="AZ17" s="1"/>
      <c r="BA17" s="1"/>
      <c r="BB17" s="1"/>
      <c r="BC17" s="1"/>
      <c r="BD17" s="1"/>
      <c r="BE17" s="1"/>
      <c r="BF17" s="269"/>
      <c r="BG17" s="274" t="s">
        <v>34</v>
      </c>
      <c r="BH17" s="217"/>
      <c r="BI17" s="217"/>
      <c r="BJ17" s="217"/>
      <c r="BK17" s="217"/>
      <c r="BL17" s="217"/>
      <c r="BM17" s="217"/>
      <c r="BN17" s="279"/>
      <c r="BO17" s="282" t="s">
        <v>34</v>
      </c>
      <c r="BP17" s="282"/>
      <c r="BQ17" s="282"/>
      <c r="BR17" s="282"/>
      <c r="BS17" s="287" t="s">
        <v>34</v>
      </c>
      <c r="BT17" s="287"/>
      <c r="BU17" s="287"/>
      <c r="BV17" s="287"/>
      <c r="BW17" s="287"/>
      <c r="BX17" s="287"/>
      <c r="BY17" s="287"/>
      <c r="BZ17" s="287"/>
      <c r="CA17" s="287"/>
      <c r="CB17" s="325"/>
      <c r="CD17" s="261" t="s">
        <v>63</v>
      </c>
      <c r="CE17" s="1"/>
      <c r="CF17" s="1"/>
      <c r="CG17" s="1"/>
      <c r="CH17" s="1"/>
      <c r="CI17" s="1"/>
      <c r="CJ17" s="1"/>
      <c r="CK17" s="1"/>
      <c r="CL17" s="1"/>
      <c r="CM17" s="1"/>
      <c r="CN17" s="1"/>
      <c r="CO17" s="1"/>
      <c r="CP17" s="1"/>
      <c r="CQ17" s="269"/>
      <c r="CR17" s="274">
        <v>389427</v>
      </c>
      <c r="CS17" s="217"/>
      <c r="CT17" s="217"/>
      <c r="CU17" s="217"/>
      <c r="CV17" s="217"/>
      <c r="CW17" s="217"/>
      <c r="CX17" s="217"/>
      <c r="CY17" s="279"/>
      <c r="CZ17" s="282">
        <v>3.3</v>
      </c>
      <c r="DA17" s="282"/>
      <c r="DB17" s="282"/>
      <c r="DC17" s="282"/>
      <c r="DD17" s="288" t="s">
        <v>34</v>
      </c>
      <c r="DE17" s="217"/>
      <c r="DF17" s="217"/>
      <c r="DG17" s="217"/>
      <c r="DH17" s="217"/>
      <c r="DI17" s="217"/>
      <c r="DJ17" s="217"/>
      <c r="DK17" s="217"/>
      <c r="DL17" s="217"/>
      <c r="DM17" s="217"/>
      <c r="DN17" s="217"/>
      <c r="DO17" s="217"/>
      <c r="DP17" s="279"/>
      <c r="DQ17" s="288">
        <v>389427</v>
      </c>
      <c r="DR17" s="217"/>
      <c r="DS17" s="217"/>
      <c r="DT17" s="217"/>
      <c r="DU17" s="217"/>
      <c r="DV17" s="217"/>
      <c r="DW17" s="217"/>
      <c r="DX17" s="217"/>
      <c r="DY17" s="217"/>
      <c r="DZ17" s="217"/>
      <c r="EA17" s="217"/>
      <c r="EB17" s="217"/>
      <c r="EC17" s="326"/>
    </row>
    <row r="18" spans="2:133" ht="11.25" customHeight="1">
      <c r="B18" s="261" t="s">
        <v>362</v>
      </c>
      <c r="C18" s="1"/>
      <c r="D18" s="1"/>
      <c r="E18" s="1"/>
      <c r="F18" s="1"/>
      <c r="G18" s="1"/>
      <c r="H18" s="1"/>
      <c r="I18" s="1"/>
      <c r="J18" s="1"/>
      <c r="K18" s="1"/>
      <c r="L18" s="1"/>
      <c r="M18" s="1"/>
      <c r="N18" s="1"/>
      <c r="O18" s="1"/>
      <c r="P18" s="1"/>
      <c r="Q18" s="269"/>
      <c r="R18" s="274">
        <v>8813</v>
      </c>
      <c r="S18" s="217"/>
      <c r="T18" s="217"/>
      <c r="U18" s="217"/>
      <c r="V18" s="217"/>
      <c r="W18" s="217"/>
      <c r="X18" s="217"/>
      <c r="Y18" s="279"/>
      <c r="Z18" s="282">
        <v>0.1</v>
      </c>
      <c r="AA18" s="282"/>
      <c r="AB18" s="282"/>
      <c r="AC18" s="282"/>
      <c r="AD18" s="287">
        <v>8813</v>
      </c>
      <c r="AE18" s="287"/>
      <c r="AF18" s="287"/>
      <c r="AG18" s="287"/>
      <c r="AH18" s="287"/>
      <c r="AI18" s="287"/>
      <c r="AJ18" s="287"/>
      <c r="AK18" s="287"/>
      <c r="AL18" s="283">
        <v>0.2</v>
      </c>
      <c r="AM18" s="238"/>
      <c r="AN18" s="238"/>
      <c r="AO18" s="296"/>
      <c r="AP18" s="261" t="s">
        <v>49</v>
      </c>
      <c r="AQ18" s="1"/>
      <c r="AR18" s="1"/>
      <c r="AS18" s="1"/>
      <c r="AT18" s="1"/>
      <c r="AU18" s="1"/>
      <c r="AV18" s="1"/>
      <c r="AW18" s="1"/>
      <c r="AX18" s="1"/>
      <c r="AY18" s="1"/>
      <c r="AZ18" s="1"/>
      <c r="BA18" s="1"/>
      <c r="BB18" s="1"/>
      <c r="BC18" s="1"/>
      <c r="BD18" s="1"/>
      <c r="BE18" s="1"/>
      <c r="BF18" s="269"/>
      <c r="BG18" s="274" t="s">
        <v>34</v>
      </c>
      <c r="BH18" s="217"/>
      <c r="BI18" s="217"/>
      <c r="BJ18" s="217"/>
      <c r="BK18" s="217"/>
      <c r="BL18" s="217"/>
      <c r="BM18" s="217"/>
      <c r="BN18" s="279"/>
      <c r="BO18" s="282" t="s">
        <v>34</v>
      </c>
      <c r="BP18" s="282"/>
      <c r="BQ18" s="282"/>
      <c r="BR18" s="282"/>
      <c r="BS18" s="287" t="s">
        <v>34</v>
      </c>
      <c r="BT18" s="287"/>
      <c r="BU18" s="287"/>
      <c r="BV18" s="287"/>
      <c r="BW18" s="287"/>
      <c r="BX18" s="287"/>
      <c r="BY18" s="287"/>
      <c r="BZ18" s="287"/>
      <c r="CA18" s="287"/>
      <c r="CB18" s="325"/>
      <c r="CD18" s="261" t="s">
        <v>363</v>
      </c>
      <c r="CE18" s="1"/>
      <c r="CF18" s="1"/>
      <c r="CG18" s="1"/>
      <c r="CH18" s="1"/>
      <c r="CI18" s="1"/>
      <c r="CJ18" s="1"/>
      <c r="CK18" s="1"/>
      <c r="CL18" s="1"/>
      <c r="CM18" s="1"/>
      <c r="CN18" s="1"/>
      <c r="CO18" s="1"/>
      <c r="CP18" s="1"/>
      <c r="CQ18" s="269"/>
      <c r="CR18" s="274" t="s">
        <v>34</v>
      </c>
      <c r="CS18" s="217"/>
      <c r="CT18" s="217"/>
      <c r="CU18" s="217"/>
      <c r="CV18" s="217"/>
      <c r="CW18" s="217"/>
      <c r="CX18" s="217"/>
      <c r="CY18" s="279"/>
      <c r="CZ18" s="282" t="s">
        <v>34</v>
      </c>
      <c r="DA18" s="282"/>
      <c r="DB18" s="282"/>
      <c r="DC18" s="282"/>
      <c r="DD18" s="288" t="s">
        <v>34</v>
      </c>
      <c r="DE18" s="217"/>
      <c r="DF18" s="217"/>
      <c r="DG18" s="217"/>
      <c r="DH18" s="217"/>
      <c r="DI18" s="217"/>
      <c r="DJ18" s="217"/>
      <c r="DK18" s="217"/>
      <c r="DL18" s="217"/>
      <c r="DM18" s="217"/>
      <c r="DN18" s="217"/>
      <c r="DO18" s="217"/>
      <c r="DP18" s="279"/>
      <c r="DQ18" s="288" t="s">
        <v>34</v>
      </c>
      <c r="DR18" s="217"/>
      <c r="DS18" s="217"/>
      <c r="DT18" s="217"/>
      <c r="DU18" s="217"/>
      <c r="DV18" s="217"/>
      <c r="DW18" s="217"/>
      <c r="DX18" s="217"/>
      <c r="DY18" s="217"/>
      <c r="DZ18" s="217"/>
      <c r="EA18" s="217"/>
      <c r="EB18" s="217"/>
      <c r="EC18" s="326"/>
    </row>
    <row r="19" spans="2:133" ht="11.25" customHeight="1">
      <c r="B19" s="261" t="s">
        <v>366</v>
      </c>
      <c r="C19" s="1"/>
      <c r="D19" s="1"/>
      <c r="E19" s="1"/>
      <c r="F19" s="1"/>
      <c r="G19" s="1"/>
      <c r="H19" s="1"/>
      <c r="I19" s="1"/>
      <c r="J19" s="1"/>
      <c r="K19" s="1"/>
      <c r="L19" s="1"/>
      <c r="M19" s="1"/>
      <c r="N19" s="1"/>
      <c r="O19" s="1"/>
      <c r="P19" s="1"/>
      <c r="Q19" s="269"/>
      <c r="R19" s="274">
        <v>43155</v>
      </c>
      <c r="S19" s="217"/>
      <c r="T19" s="217"/>
      <c r="U19" s="217"/>
      <c r="V19" s="217"/>
      <c r="W19" s="217"/>
      <c r="X19" s="217"/>
      <c r="Y19" s="279"/>
      <c r="Z19" s="282">
        <v>0.4</v>
      </c>
      <c r="AA19" s="282"/>
      <c r="AB19" s="282"/>
      <c r="AC19" s="282"/>
      <c r="AD19" s="287">
        <v>43155</v>
      </c>
      <c r="AE19" s="287"/>
      <c r="AF19" s="287"/>
      <c r="AG19" s="287"/>
      <c r="AH19" s="287"/>
      <c r="AI19" s="287"/>
      <c r="AJ19" s="287"/>
      <c r="AK19" s="287"/>
      <c r="AL19" s="283">
        <v>0.7</v>
      </c>
      <c r="AM19" s="238"/>
      <c r="AN19" s="238"/>
      <c r="AO19" s="296"/>
      <c r="AP19" s="261" t="s">
        <v>367</v>
      </c>
      <c r="AQ19" s="1"/>
      <c r="AR19" s="1"/>
      <c r="AS19" s="1"/>
      <c r="AT19" s="1"/>
      <c r="AU19" s="1"/>
      <c r="AV19" s="1"/>
      <c r="AW19" s="1"/>
      <c r="AX19" s="1"/>
      <c r="AY19" s="1"/>
      <c r="AZ19" s="1"/>
      <c r="BA19" s="1"/>
      <c r="BB19" s="1"/>
      <c r="BC19" s="1"/>
      <c r="BD19" s="1"/>
      <c r="BE19" s="1"/>
      <c r="BF19" s="269"/>
      <c r="BG19" s="274">
        <v>1835</v>
      </c>
      <c r="BH19" s="217"/>
      <c r="BI19" s="217"/>
      <c r="BJ19" s="217"/>
      <c r="BK19" s="217"/>
      <c r="BL19" s="217"/>
      <c r="BM19" s="217"/>
      <c r="BN19" s="279"/>
      <c r="BO19" s="282">
        <v>0.1</v>
      </c>
      <c r="BP19" s="282"/>
      <c r="BQ19" s="282"/>
      <c r="BR19" s="282"/>
      <c r="BS19" s="287" t="s">
        <v>34</v>
      </c>
      <c r="BT19" s="287"/>
      <c r="BU19" s="287"/>
      <c r="BV19" s="287"/>
      <c r="BW19" s="287"/>
      <c r="BX19" s="287"/>
      <c r="BY19" s="287"/>
      <c r="BZ19" s="287"/>
      <c r="CA19" s="287"/>
      <c r="CB19" s="325"/>
      <c r="CD19" s="261" t="s">
        <v>341</v>
      </c>
      <c r="CE19" s="1"/>
      <c r="CF19" s="1"/>
      <c r="CG19" s="1"/>
      <c r="CH19" s="1"/>
      <c r="CI19" s="1"/>
      <c r="CJ19" s="1"/>
      <c r="CK19" s="1"/>
      <c r="CL19" s="1"/>
      <c r="CM19" s="1"/>
      <c r="CN19" s="1"/>
      <c r="CO19" s="1"/>
      <c r="CP19" s="1"/>
      <c r="CQ19" s="269"/>
      <c r="CR19" s="274" t="s">
        <v>34</v>
      </c>
      <c r="CS19" s="217"/>
      <c r="CT19" s="217"/>
      <c r="CU19" s="217"/>
      <c r="CV19" s="217"/>
      <c r="CW19" s="217"/>
      <c r="CX19" s="217"/>
      <c r="CY19" s="279"/>
      <c r="CZ19" s="282" t="s">
        <v>34</v>
      </c>
      <c r="DA19" s="282"/>
      <c r="DB19" s="282"/>
      <c r="DC19" s="282"/>
      <c r="DD19" s="288" t="s">
        <v>34</v>
      </c>
      <c r="DE19" s="217"/>
      <c r="DF19" s="217"/>
      <c r="DG19" s="217"/>
      <c r="DH19" s="217"/>
      <c r="DI19" s="217"/>
      <c r="DJ19" s="217"/>
      <c r="DK19" s="217"/>
      <c r="DL19" s="217"/>
      <c r="DM19" s="217"/>
      <c r="DN19" s="217"/>
      <c r="DO19" s="217"/>
      <c r="DP19" s="279"/>
      <c r="DQ19" s="288" t="s">
        <v>34</v>
      </c>
      <c r="DR19" s="217"/>
      <c r="DS19" s="217"/>
      <c r="DT19" s="217"/>
      <c r="DU19" s="217"/>
      <c r="DV19" s="217"/>
      <c r="DW19" s="217"/>
      <c r="DX19" s="217"/>
      <c r="DY19" s="217"/>
      <c r="DZ19" s="217"/>
      <c r="EA19" s="217"/>
      <c r="EB19" s="217"/>
      <c r="EC19" s="326"/>
    </row>
    <row r="20" spans="2:133" ht="11.25" customHeight="1">
      <c r="B20" s="262" t="s">
        <v>369</v>
      </c>
      <c r="C20" s="266"/>
      <c r="D20" s="266"/>
      <c r="E20" s="266"/>
      <c r="F20" s="266"/>
      <c r="G20" s="266"/>
      <c r="H20" s="266"/>
      <c r="I20" s="266"/>
      <c r="J20" s="266"/>
      <c r="K20" s="266"/>
      <c r="L20" s="266"/>
      <c r="M20" s="266"/>
      <c r="N20" s="266"/>
      <c r="O20" s="266"/>
      <c r="P20" s="266"/>
      <c r="Q20" s="270"/>
      <c r="R20" s="274">
        <v>133</v>
      </c>
      <c r="S20" s="217"/>
      <c r="T20" s="217"/>
      <c r="U20" s="217"/>
      <c r="V20" s="217"/>
      <c r="W20" s="217"/>
      <c r="X20" s="217"/>
      <c r="Y20" s="279"/>
      <c r="Z20" s="282">
        <v>0</v>
      </c>
      <c r="AA20" s="282"/>
      <c r="AB20" s="282"/>
      <c r="AC20" s="282"/>
      <c r="AD20" s="287">
        <v>133</v>
      </c>
      <c r="AE20" s="287"/>
      <c r="AF20" s="287"/>
      <c r="AG20" s="287"/>
      <c r="AH20" s="287"/>
      <c r="AI20" s="287"/>
      <c r="AJ20" s="287"/>
      <c r="AK20" s="287"/>
      <c r="AL20" s="283">
        <v>0</v>
      </c>
      <c r="AM20" s="238"/>
      <c r="AN20" s="238"/>
      <c r="AO20" s="296"/>
      <c r="AP20" s="261" t="s">
        <v>370</v>
      </c>
      <c r="AQ20" s="1"/>
      <c r="AR20" s="1"/>
      <c r="AS20" s="1"/>
      <c r="AT20" s="1"/>
      <c r="AU20" s="1"/>
      <c r="AV20" s="1"/>
      <c r="AW20" s="1"/>
      <c r="AX20" s="1"/>
      <c r="AY20" s="1"/>
      <c r="AZ20" s="1"/>
      <c r="BA20" s="1"/>
      <c r="BB20" s="1"/>
      <c r="BC20" s="1"/>
      <c r="BD20" s="1"/>
      <c r="BE20" s="1"/>
      <c r="BF20" s="269"/>
      <c r="BG20" s="274">
        <v>1835</v>
      </c>
      <c r="BH20" s="217"/>
      <c r="BI20" s="217"/>
      <c r="BJ20" s="217"/>
      <c r="BK20" s="217"/>
      <c r="BL20" s="217"/>
      <c r="BM20" s="217"/>
      <c r="BN20" s="279"/>
      <c r="BO20" s="282">
        <v>0.1</v>
      </c>
      <c r="BP20" s="282"/>
      <c r="BQ20" s="282"/>
      <c r="BR20" s="282"/>
      <c r="BS20" s="287" t="s">
        <v>34</v>
      </c>
      <c r="BT20" s="287"/>
      <c r="BU20" s="287"/>
      <c r="BV20" s="287"/>
      <c r="BW20" s="287"/>
      <c r="BX20" s="287"/>
      <c r="BY20" s="287"/>
      <c r="BZ20" s="287"/>
      <c r="CA20" s="287"/>
      <c r="CB20" s="325"/>
      <c r="CD20" s="261" t="s">
        <v>77</v>
      </c>
      <c r="CE20" s="1"/>
      <c r="CF20" s="1"/>
      <c r="CG20" s="1"/>
      <c r="CH20" s="1"/>
      <c r="CI20" s="1"/>
      <c r="CJ20" s="1"/>
      <c r="CK20" s="1"/>
      <c r="CL20" s="1"/>
      <c r="CM20" s="1"/>
      <c r="CN20" s="1"/>
      <c r="CO20" s="1"/>
      <c r="CP20" s="1"/>
      <c r="CQ20" s="269"/>
      <c r="CR20" s="274">
        <v>11738770</v>
      </c>
      <c r="CS20" s="217"/>
      <c r="CT20" s="217"/>
      <c r="CU20" s="217"/>
      <c r="CV20" s="217"/>
      <c r="CW20" s="217"/>
      <c r="CX20" s="217"/>
      <c r="CY20" s="279"/>
      <c r="CZ20" s="282">
        <v>100</v>
      </c>
      <c r="DA20" s="282"/>
      <c r="DB20" s="282"/>
      <c r="DC20" s="282"/>
      <c r="DD20" s="288">
        <v>1094904</v>
      </c>
      <c r="DE20" s="217"/>
      <c r="DF20" s="217"/>
      <c r="DG20" s="217"/>
      <c r="DH20" s="217"/>
      <c r="DI20" s="217"/>
      <c r="DJ20" s="217"/>
      <c r="DK20" s="217"/>
      <c r="DL20" s="217"/>
      <c r="DM20" s="217"/>
      <c r="DN20" s="217"/>
      <c r="DO20" s="217"/>
      <c r="DP20" s="279"/>
      <c r="DQ20" s="288">
        <v>6724195</v>
      </c>
      <c r="DR20" s="217"/>
      <c r="DS20" s="217"/>
      <c r="DT20" s="217"/>
      <c r="DU20" s="217"/>
      <c r="DV20" s="217"/>
      <c r="DW20" s="217"/>
      <c r="DX20" s="217"/>
      <c r="DY20" s="217"/>
      <c r="DZ20" s="217"/>
      <c r="EA20" s="217"/>
      <c r="EB20" s="217"/>
      <c r="EC20" s="326"/>
    </row>
    <row r="21" spans="2:133" ht="11.25" customHeight="1">
      <c r="B21" s="261" t="s">
        <v>373</v>
      </c>
      <c r="C21" s="1"/>
      <c r="D21" s="1"/>
      <c r="E21" s="1"/>
      <c r="F21" s="1"/>
      <c r="G21" s="1"/>
      <c r="H21" s="1"/>
      <c r="I21" s="1"/>
      <c r="J21" s="1"/>
      <c r="K21" s="1"/>
      <c r="L21" s="1"/>
      <c r="M21" s="1"/>
      <c r="N21" s="1"/>
      <c r="O21" s="1"/>
      <c r="P21" s="1"/>
      <c r="Q21" s="269"/>
      <c r="R21" s="274">
        <v>2425654</v>
      </c>
      <c r="S21" s="217"/>
      <c r="T21" s="217"/>
      <c r="U21" s="217"/>
      <c r="V21" s="217"/>
      <c r="W21" s="217"/>
      <c r="X21" s="217"/>
      <c r="Y21" s="279"/>
      <c r="Z21" s="282">
        <v>20.2</v>
      </c>
      <c r="AA21" s="282"/>
      <c r="AB21" s="282"/>
      <c r="AC21" s="282"/>
      <c r="AD21" s="287">
        <v>2283883</v>
      </c>
      <c r="AE21" s="287"/>
      <c r="AF21" s="287"/>
      <c r="AG21" s="287"/>
      <c r="AH21" s="287"/>
      <c r="AI21" s="287"/>
      <c r="AJ21" s="287"/>
      <c r="AK21" s="287"/>
      <c r="AL21" s="283">
        <v>39</v>
      </c>
      <c r="AM21" s="238"/>
      <c r="AN21" s="238"/>
      <c r="AO21" s="296"/>
      <c r="AP21" s="261" t="s">
        <v>375</v>
      </c>
      <c r="AQ21" s="300"/>
      <c r="AR21" s="300"/>
      <c r="AS21" s="300"/>
      <c r="AT21" s="300"/>
      <c r="AU21" s="300"/>
      <c r="AV21" s="300"/>
      <c r="AW21" s="300"/>
      <c r="AX21" s="300"/>
      <c r="AY21" s="300"/>
      <c r="AZ21" s="300"/>
      <c r="BA21" s="300"/>
      <c r="BB21" s="300"/>
      <c r="BC21" s="300"/>
      <c r="BD21" s="300"/>
      <c r="BE21" s="300"/>
      <c r="BF21" s="314"/>
      <c r="BG21" s="274">
        <v>1835</v>
      </c>
      <c r="BH21" s="217"/>
      <c r="BI21" s="217"/>
      <c r="BJ21" s="217"/>
      <c r="BK21" s="217"/>
      <c r="BL21" s="217"/>
      <c r="BM21" s="217"/>
      <c r="BN21" s="279"/>
      <c r="BO21" s="282">
        <v>0.1</v>
      </c>
      <c r="BP21" s="282"/>
      <c r="BQ21" s="282"/>
      <c r="BR21" s="282"/>
      <c r="BS21" s="287" t="s">
        <v>34</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376</v>
      </c>
      <c r="C22" s="1"/>
      <c r="D22" s="1"/>
      <c r="E22" s="1"/>
      <c r="F22" s="1"/>
      <c r="G22" s="1"/>
      <c r="H22" s="1"/>
      <c r="I22" s="1"/>
      <c r="J22" s="1"/>
      <c r="K22" s="1"/>
      <c r="L22" s="1"/>
      <c r="M22" s="1"/>
      <c r="N22" s="1"/>
      <c r="O22" s="1"/>
      <c r="P22" s="1"/>
      <c r="Q22" s="269"/>
      <c r="R22" s="274">
        <v>2283883</v>
      </c>
      <c r="S22" s="217"/>
      <c r="T22" s="217"/>
      <c r="U22" s="217"/>
      <c r="V22" s="217"/>
      <c r="W22" s="217"/>
      <c r="X22" s="217"/>
      <c r="Y22" s="279"/>
      <c r="Z22" s="282">
        <v>19.100000000000001</v>
      </c>
      <c r="AA22" s="282"/>
      <c r="AB22" s="282"/>
      <c r="AC22" s="282"/>
      <c r="AD22" s="287">
        <v>2283883</v>
      </c>
      <c r="AE22" s="287"/>
      <c r="AF22" s="287"/>
      <c r="AG22" s="287"/>
      <c r="AH22" s="287"/>
      <c r="AI22" s="287"/>
      <c r="AJ22" s="287"/>
      <c r="AK22" s="287"/>
      <c r="AL22" s="283">
        <v>39</v>
      </c>
      <c r="AM22" s="238"/>
      <c r="AN22" s="238"/>
      <c r="AO22" s="296"/>
      <c r="AP22" s="261" t="s">
        <v>128</v>
      </c>
      <c r="AQ22" s="300"/>
      <c r="AR22" s="300"/>
      <c r="AS22" s="300"/>
      <c r="AT22" s="300"/>
      <c r="AU22" s="300"/>
      <c r="AV22" s="300"/>
      <c r="AW22" s="300"/>
      <c r="AX22" s="300"/>
      <c r="AY22" s="300"/>
      <c r="AZ22" s="300"/>
      <c r="BA22" s="300"/>
      <c r="BB22" s="300"/>
      <c r="BC22" s="300"/>
      <c r="BD22" s="300"/>
      <c r="BE22" s="300"/>
      <c r="BF22" s="314"/>
      <c r="BG22" s="274" t="s">
        <v>34</v>
      </c>
      <c r="BH22" s="217"/>
      <c r="BI22" s="217"/>
      <c r="BJ22" s="217"/>
      <c r="BK22" s="217"/>
      <c r="BL22" s="217"/>
      <c r="BM22" s="217"/>
      <c r="BN22" s="279"/>
      <c r="BO22" s="282" t="s">
        <v>34</v>
      </c>
      <c r="BP22" s="282"/>
      <c r="BQ22" s="282"/>
      <c r="BR22" s="282"/>
      <c r="BS22" s="287" t="s">
        <v>34</v>
      </c>
      <c r="BT22" s="287"/>
      <c r="BU22" s="287"/>
      <c r="BV22" s="287"/>
      <c r="BW22" s="287"/>
      <c r="BX22" s="287"/>
      <c r="BY22" s="287"/>
      <c r="BZ22" s="287"/>
      <c r="CA22" s="287"/>
      <c r="CB22" s="325"/>
      <c r="CD22" s="182" t="s">
        <v>378</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380</v>
      </c>
      <c r="C23" s="1"/>
      <c r="D23" s="1"/>
      <c r="E23" s="1"/>
      <c r="F23" s="1"/>
      <c r="G23" s="1"/>
      <c r="H23" s="1"/>
      <c r="I23" s="1"/>
      <c r="J23" s="1"/>
      <c r="K23" s="1"/>
      <c r="L23" s="1"/>
      <c r="M23" s="1"/>
      <c r="N23" s="1"/>
      <c r="O23" s="1"/>
      <c r="P23" s="1"/>
      <c r="Q23" s="269"/>
      <c r="R23" s="274">
        <v>141771</v>
      </c>
      <c r="S23" s="217"/>
      <c r="T23" s="217"/>
      <c r="U23" s="217"/>
      <c r="V23" s="217"/>
      <c r="W23" s="217"/>
      <c r="X23" s="217"/>
      <c r="Y23" s="279"/>
      <c r="Z23" s="282">
        <v>1.2</v>
      </c>
      <c r="AA23" s="282"/>
      <c r="AB23" s="282"/>
      <c r="AC23" s="282"/>
      <c r="AD23" s="287" t="s">
        <v>34</v>
      </c>
      <c r="AE23" s="287"/>
      <c r="AF23" s="287"/>
      <c r="AG23" s="287"/>
      <c r="AH23" s="287"/>
      <c r="AI23" s="287"/>
      <c r="AJ23" s="287"/>
      <c r="AK23" s="287"/>
      <c r="AL23" s="283" t="s">
        <v>34</v>
      </c>
      <c r="AM23" s="238"/>
      <c r="AN23" s="238"/>
      <c r="AO23" s="296"/>
      <c r="AP23" s="261" t="s">
        <v>179</v>
      </c>
      <c r="AQ23" s="300"/>
      <c r="AR23" s="300"/>
      <c r="AS23" s="300"/>
      <c r="AT23" s="300"/>
      <c r="AU23" s="300"/>
      <c r="AV23" s="300"/>
      <c r="AW23" s="300"/>
      <c r="AX23" s="300"/>
      <c r="AY23" s="300"/>
      <c r="AZ23" s="300"/>
      <c r="BA23" s="300"/>
      <c r="BB23" s="300"/>
      <c r="BC23" s="300"/>
      <c r="BD23" s="300"/>
      <c r="BE23" s="300"/>
      <c r="BF23" s="314"/>
      <c r="BG23" s="274" t="s">
        <v>34</v>
      </c>
      <c r="BH23" s="217"/>
      <c r="BI23" s="217"/>
      <c r="BJ23" s="217"/>
      <c r="BK23" s="217"/>
      <c r="BL23" s="217"/>
      <c r="BM23" s="217"/>
      <c r="BN23" s="279"/>
      <c r="BO23" s="282" t="s">
        <v>34</v>
      </c>
      <c r="BP23" s="282"/>
      <c r="BQ23" s="282"/>
      <c r="BR23" s="282"/>
      <c r="BS23" s="287" t="s">
        <v>34</v>
      </c>
      <c r="BT23" s="287"/>
      <c r="BU23" s="287"/>
      <c r="BV23" s="287"/>
      <c r="BW23" s="287"/>
      <c r="BX23" s="287"/>
      <c r="BY23" s="287"/>
      <c r="BZ23" s="287"/>
      <c r="CA23" s="287"/>
      <c r="CB23" s="325"/>
      <c r="CD23" s="182" t="s">
        <v>156</v>
      </c>
      <c r="CE23" s="139"/>
      <c r="CF23" s="139"/>
      <c r="CG23" s="139"/>
      <c r="CH23" s="139"/>
      <c r="CI23" s="139"/>
      <c r="CJ23" s="139"/>
      <c r="CK23" s="139"/>
      <c r="CL23" s="139"/>
      <c r="CM23" s="139"/>
      <c r="CN23" s="139"/>
      <c r="CO23" s="139"/>
      <c r="CP23" s="139"/>
      <c r="CQ23" s="144"/>
      <c r="CR23" s="182" t="s">
        <v>382</v>
      </c>
      <c r="CS23" s="139"/>
      <c r="CT23" s="139"/>
      <c r="CU23" s="139"/>
      <c r="CV23" s="139"/>
      <c r="CW23" s="139"/>
      <c r="CX23" s="139"/>
      <c r="CY23" s="144"/>
      <c r="CZ23" s="182" t="s">
        <v>383</v>
      </c>
      <c r="DA23" s="139"/>
      <c r="DB23" s="139"/>
      <c r="DC23" s="144"/>
      <c r="DD23" s="182" t="s">
        <v>384</v>
      </c>
      <c r="DE23" s="139"/>
      <c r="DF23" s="139"/>
      <c r="DG23" s="139"/>
      <c r="DH23" s="139"/>
      <c r="DI23" s="139"/>
      <c r="DJ23" s="139"/>
      <c r="DK23" s="144"/>
      <c r="DL23" s="345" t="s">
        <v>387</v>
      </c>
      <c r="DM23" s="348"/>
      <c r="DN23" s="348"/>
      <c r="DO23" s="348"/>
      <c r="DP23" s="348"/>
      <c r="DQ23" s="348"/>
      <c r="DR23" s="348"/>
      <c r="DS23" s="348"/>
      <c r="DT23" s="348"/>
      <c r="DU23" s="348"/>
      <c r="DV23" s="352"/>
      <c r="DW23" s="182" t="s">
        <v>388</v>
      </c>
      <c r="DX23" s="139"/>
      <c r="DY23" s="139"/>
      <c r="DZ23" s="139"/>
      <c r="EA23" s="139"/>
      <c r="EB23" s="139"/>
      <c r="EC23" s="144"/>
    </row>
    <row r="24" spans="2:133" ht="11.25" customHeight="1">
      <c r="B24" s="261" t="s">
        <v>390</v>
      </c>
      <c r="C24" s="1"/>
      <c r="D24" s="1"/>
      <c r="E24" s="1"/>
      <c r="F24" s="1"/>
      <c r="G24" s="1"/>
      <c r="H24" s="1"/>
      <c r="I24" s="1"/>
      <c r="J24" s="1"/>
      <c r="K24" s="1"/>
      <c r="L24" s="1"/>
      <c r="M24" s="1"/>
      <c r="N24" s="1"/>
      <c r="O24" s="1"/>
      <c r="P24" s="1"/>
      <c r="Q24" s="269"/>
      <c r="R24" s="274" t="s">
        <v>34</v>
      </c>
      <c r="S24" s="217"/>
      <c r="T24" s="217"/>
      <c r="U24" s="217"/>
      <c r="V24" s="217"/>
      <c r="W24" s="217"/>
      <c r="X24" s="217"/>
      <c r="Y24" s="279"/>
      <c r="Z24" s="282" t="s">
        <v>34</v>
      </c>
      <c r="AA24" s="282"/>
      <c r="AB24" s="282"/>
      <c r="AC24" s="282"/>
      <c r="AD24" s="287" t="s">
        <v>34</v>
      </c>
      <c r="AE24" s="287"/>
      <c r="AF24" s="287"/>
      <c r="AG24" s="287"/>
      <c r="AH24" s="287"/>
      <c r="AI24" s="287"/>
      <c r="AJ24" s="287"/>
      <c r="AK24" s="287"/>
      <c r="AL24" s="283" t="s">
        <v>34</v>
      </c>
      <c r="AM24" s="238"/>
      <c r="AN24" s="238"/>
      <c r="AO24" s="296"/>
      <c r="AP24" s="261" t="s">
        <v>111</v>
      </c>
      <c r="AQ24" s="300"/>
      <c r="AR24" s="300"/>
      <c r="AS24" s="300"/>
      <c r="AT24" s="300"/>
      <c r="AU24" s="300"/>
      <c r="AV24" s="300"/>
      <c r="AW24" s="300"/>
      <c r="AX24" s="300"/>
      <c r="AY24" s="300"/>
      <c r="AZ24" s="300"/>
      <c r="BA24" s="300"/>
      <c r="BB24" s="300"/>
      <c r="BC24" s="300"/>
      <c r="BD24" s="300"/>
      <c r="BE24" s="300"/>
      <c r="BF24" s="314"/>
      <c r="BG24" s="274" t="s">
        <v>34</v>
      </c>
      <c r="BH24" s="217"/>
      <c r="BI24" s="217"/>
      <c r="BJ24" s="217"/>
      <c r="BK24" s="217"/>
      <c r="BL24" s="217"/>
      <c r="BM24" s="217"/>
      <c r="BN24" s="279"/>
      <c r="BO24" s="282" t="s">
        <v>34</v>
      </c>
      <c r="BP24" s="282"/>
      <c r="BQ24" s="282"/>
      <c r="BR24" s="282"/>
      <c r="BS24" s="287" t="s">
        <v>34</v>
      </c>
      <c r="BT24" s="287"/>
      <c r="BU24" s="287"/>
      <c r="BV24" s="287"/>
      <c r="BW24" s="287"/>
      <c r="BX24" s="287"/>
      <c r="BY24" s="287"/>
      <c r="BZ24" s="287"/>
      <c r="CA24" s="287"/>
      <c r="CB24" s="325"/>
      <c r="CD24" s="260" t="s">
        <v>391</v>
      </c>
      <c r="CE24" s="265"/>
      <c r="CF24" s="265"/>
      <c r="CG24" s="265"/>
      <c r="CH24" s="265"/>
      <c r="CI24" s="265"/>
      <c r="CJ24" s="265"/>
      <c r="CK24" s="265"/>
      <c r="CL24" s="265"/>
      <c r="CM24" s="265"/>
      <c r="CN24" s="265"/>
      <c r="CO24" s="265"/>
      <c r="CP24" s="265"/>
      <c r="CQ24" s="268"/>
      <c r="CR24" s="273">
        <v>3826248</v>
      </c>
      <c r="CS24" s="276"/>
      <c r="CT24" s="276"/>
      <c r="CU24" s="276"/>
      <c r="CV24" s="276"/>
      <c r="CW24" s="276"/>
      <c r="CX24" s="276"/>
      <c r="CY24" s="278"/>
      <c r="CZ24" s="291">
        <v>32.6</v>
      </c>
      <c r="DA24" s="293"/>
      <c r="DB24" s="293"/>
      <c r="DC24" s="337"/>
      <c r="DD24" s="341">
        <v>2726976</v>
      </c>
      <c r="DE24" s="276"/>
      <c r="DF24" s="276"/>
      <c r="DG24" s="276"/>
      <c r="DH24" s="276"/>
      <c r="DI24" s="276"/>
      <c r="DJ24" s="276"/>
      <c r="DK24" s="278"/>
      <c r="DL24" s="341">
        <v>2487813</v>
      </c>
      <c r="DM24" s="276"/>
      <c r="DN24" s="276"/>
      <c r="DO24" s="276"/>
      <c r="DP24" s="276"/>
      <c r="DQ24" s="276"/>
      <c r="DR24" s="276"/>
      <c r="DS24" s="276"/>
      <c r="DT24" s="276"/>
      <c r="DU24" s="276"/>
      <c r="DV24" s="278"/>
      <c r="DW24" s="291">
        <v>42.4</v>
      </c>
      <c r="DX24" s="293"/>
      <c r="DY24" s="293"/>
      <c r="DZ24" s="293"/>
      <c r="EA24" s="293"/>
      <c r="EB24" s="293"/>
      <c r="EC24" s="295"/>
    </row>
    <row r="25" spans="2:133" ht="11.25" customHeight="1">
      <c r="B25" s="261" t="s">
        <v>73</v>
      </c>
      <c r="C25" s="1"/>
      <c r="D25" s="1"/>
      <c r="E25" s="1"/>
      <c r="F25" s="1"/>
      <c r="G25" s="1"/>
      <c r="H25" s="1"/>
      <c r="I25" s="1"/>
      <c r="J25" s="1"/>
      <c r="K25" s="1"/>
      <c r="L25" s="1"/>
      <c r="M25" s="1"/>
      <c r="N25" s="1"/>
      <c r="O25" s="1"/>
      <c r="P25" s="1"/>
      <c r="Q25" s="269"/>
      <c r="R25" s="274">
        <v>4292890</v>
      </c>
      <c r="S25" s="217"/>
      <c r="T25" s="217"/>
      <c r="U25" s="217"/>
      <c r="V25" s="217"/>
      <c r="W25" s="217"/>
      <c r="X25" s="217"/>
      <c r="Y25" s="279"/>
      <c r="Z25" s="282">
        <v>35.799999999999997</v>
      </c>
      <c r="AA25" s="282"/>
      <c r="AB25" s="282"/>
      <c r="AC25" s="282"/>
      <c r="AD25" s="287">
        <v>4151119</v>
      </c>
      <c r="AE25" s="287"/>
      <c r="AF25" s="287"/>
      <c r="AG25" s="287"/>
      <c r="AH25" s="287"/>
      <c r="AI25" s="287"/>
      <c r="AJ25" s="287"/>
      <c r="AK25" s="287"/>
      <c r="AL25" s="283">
        <v>70.900000000000006</v>
      </c>
      <c r="AM25" s="238"/>
      <c r="AN25" s="238"/>
      <c r="AO25" s="296"/>
      <c r="AP25" s="261" t="s">
        <v>392</v>
      </c>
      <c r="AQ25" s="300"/>
      <c r="AR25" s="300"/>
      <c r="AS25" s="300"/>
      <c r="AT25" s="300"/>
      <c r="AU25" s="300"/>
      <c r="AV25" s="300"/>
      <c r="AW25" s="300"/>
      <c r="AX25" s="300"/>
      <c r="AY25" s="300"/>
      <c r="AZ25" s="300"/>
      <c r="BA25" s="300"/>
      <c r="BB25" s="300"/>
      <c r="BC25" s="300"/>
      <c r="BD25" s="300"/>
      <c r="BE25" s="300"/>
      <c r="BF25" s="314"/>
      <c r="BG25" s="274" t="s">
        <v>34</v>
      </c>
      <c r="BH25" s="217"/>
      <c r="BI25" s="217"/>
      <c r="BJ25" s="217"/>
      <c r="BK25" s="217"/>
      <c r="BL25" s="217"/>
      <c r="BM25" s="217"/>
      <c r="BN25" s="279"/>
      <c r="BO25" s="282" t="s">
        <v>34</v>
      </c>
      <c r="BP25" s="282"/>
      <c r="BQ25" s="282"/>
      <c r="BR25" s="282"/>
      <c r="BS25" s="287" t="s">
        <v>34</v>
      </c>
      <c r="BT25" s="287"/>
      <c r="BU25" s="287"/>
      <c r="BV25" s="287"/>
      <c r="BW25" s="287"/>
      <c r="BX25" s="287"/>
      <c r="BY25" s="287"/>
      <c r="BZ25" s="287"/>
      <c r="CA25" s="287"/>
      <c r="CB25" s="325"/>
      <c r="CD25" s="261" t="s">
        <v>245</v>
      </c>
      <c r="CE25" s="1"/>
      <c r="CF25" s="1"/>
      <c r="CG25" s="1"/>
      <c r="CH25" s="1"/>
      <c r="CI25" s="1"/>
      <c r="CJ25" s="1"/>
      <c r="CK25" s="1"/>
      <c r="CL25" s="1"/>
      <c r="CM25" s="1"/>
      <c r="CN25" s="1"/>
      <c r="CO25" s="1"/>
      <c r="CP25" s="1"/>
      <c r="CQ25" s="269"/>
      <c r="CR25" s="274">
        <v>2016086</v>
      </c>
      <c r="CS25" s="313"/>
      <c r="CT25" s="313"/>
      <c r="CU25" s="313"/>
      <c r="CV25" s="313"/>
      <c r="CW25" s="313"/>
      <c r="CX25" s="313"/>
      <c r="CY25" s="332"/>
      <c r="CZ25" s="283">
        <v>17.2</v>
      </c>
      <c r="DA25" s="335"/>
      <c r="DB25" s="335"/>
      <c r="DC25" s="338"/>
      <c r="DD25" s="288">
        <v>1787070</v>
      </c>
      <c r="DE25" s="313"/>
      <c r="DF25" s="313"/>
      <c r="DG25" s="313"/>
      <c r="DH25" s="313"/>
      <c r="DI25" s="313"/>
      <c r="DJ25" s="313"/>
      <c r="DK25" s="332"/>
      <c r="DL25" s="288">
        <v>1747417</v>
      </c>
      <c r="DM25" s="313"/>
      <c r="DN25" s="313"/>
      <c r="DO25" s="313"/>
      <c r="DP25" s="313"/>
      <c r="DQ25" s="313"/>
      <c r="DR25" s="313"/>
      <c r="DS25" s="313"/>
      <c r="DT25" s="313"/>
      <c r="DU25" s="313"/>
      <c r="DV25" s="332"/>
      <c r="DW25" s="283">
        <v>29.8</v>
      </c>
      <c r="DX25" s="335"/>
      <c r="DY25" s="335"/>
      <c r="DZ25" s="335"/>
      <c r="EA25" s="335"/>
      <c r="EB25" s="335"/>
      <c r="EC25" s="360"/>
    </row>
    <row r="26" spans="2:133" ht="11.25" customHeight="1">
      <c r="B26" s="261" t="s">
        <v>346</v>
      </c>
      <c r="C26" s="1"/>
      <c r="D26" s="1"/>
      <c r="E26" s="1"/>
      <c r="F26" s="1"/>
      <c r="G26" s="1"/>
      <c r="H26" s="1"/>
      <c r="I26" s="1"/>
      <c r="J26" s="1"/>
      <c r="K26" s="1"/>
      <c r="L26" s="1"/>
      <c r="M26" s="1"/>
      <c r="N26" s="1"/>
      <c r="O26" s="1"/>
      <c r="P26" s="1"/>
      <c r="Q26" s="269"/>
      <c r="R26" s="274">
        <v>1131</v>
      </c>
      <c r="S26" s="217"/>
      <c r="T26" s="217"/>
      <c r="U26" s="217"/>
      <c r="V26" s="217"/>
      <c r="W26" s="217"/>
      <c r="X26" s="217"/>
      <c r="Y26" s="279"/>
      <c r="Z26" s="282">
        <v>0</v>
      </c>
      <c r="AA26" s="282"/>
      <c r="AB26" s="282"/>
      <c r="AC26" s="282"/>
      <c r="AD26" s="287">
        <v>1131</v>
      </c>
      <c r="AE26" s="287"/>
      <c r="AF26" s="287"/>
      <c r="AG26" s="287"/>
      <c r="AH26" s="287"/>
      <c r="AI26" s="287"/>
      <c r="AJ26" s="287"/>
      <c r="AK26" s="287"/>
      <c r="AL26" s="283">
        <v>0</v>
      </c>
      <c r="AM26" s="238"/>
      <c r="AN26" s="238"/>
      <c r="AO26" s="296"/>
      <c r="AP26" s="261" t="s">
        <v>393</v>
      </c>
      <c r="AQ26" s="300"/>
      <c r="AR26" s="300"/>
      <c r="AS26" s="300"/>
      <c r="AT26" s="300"/>
      <c r="AU26" s="300"/>
      <c r="AV26" s="300"/>
      <c r="AW26" s="300"/>
      <c r="AX26" s="300"/>
      <c r="AY26" s="300"/>
      <c r="AZ26" s="300"/>
      <c r="BA26" s="300"/>
      <c r="BB26" s="300"/>
      <c r="BC26" s="300"/>
      <c r="BD26" s="300"/>
      <c r="BE26" s="300"/>
      <c r="BF26" s="314"/>
      <c r="BG26" s="274" t="s">
        <v>34</v>
      </c>
      <c r="BH26" s="217"/>
      <c r="BI26" s="217"/>
      <c r="BJ26" s="217"/>
      <c r="BK26" s="217"/>
      <c r="BL26" s="217"/>
      <c r="BM26" s="217"/>
      <c r="BN26" s="279"/>
      <c r="BO26" s="282" t="s">
        <v>34</v>
      </c>
      <c r="BP26" s="282"/>
      <c r="BQ26" s="282"/>
      <c r="BR26" s="282"/>
      <c r="BS26" s="287" t="s">
        <v>34</v>
      </c>
      <c r="BT26" s="287"/>
      <c r="BU26" s="287"/>
      <c r="BV26" s="287"/>
      <c r="BW26" s="287"/>
      <c r="BX26" s="287"/>
      <c r="BY26" s="287"/>
      <c r="BZ26" s="287"/>
      <c r="CA26" s="287"/>
      <c r="CB26" s="325"/>
      <c r="CD26" s="261" t="s">
        <v>252</v>
      </c>
      <c r="CE26" s="1"/>
      <c r="CF26" s="1"/>
      <c r="CG26" s="1"/>
      <c r="CH26" s="1"/>
      <c r="CI26" s="1"/>
      <c r="CJ26" s="1"/>
      <c r="CK26" s="1"/>
      <c r="CL26" s="1"/>
      <c r="CM26" s="1"/>
      <c r="CN26" s="1"/>
      <c r="CO26" s="1"/>
      <c r="CP26" s="1"/>
      <c r="CQ26" s="269"/>
      <c r="CR26" s="274">
        <v>876584</v>
      </c>
      <c r="CS26" s="217"/>
      <c r="CT26" s="217"/>
      <c r="CU26" s="217"/>
      <c r="CV26" s="217"/>
      <c r="CW26" s="217"/>
      <c r="CX26" s="217"/>
      <c r="CY26" s="279"/>
      <c r="CZ26" s="283">
        <v>7.5</v>
      </c>
      <c r="DA26" s="335"/>
      <c r="DB26" s="335"/>
      <c r="DC26" s="338"/>
      <c r="DD26" s="288">
        <v>808292</v>
      </c>
      <c r="DE26" s="217"/>
      <c r="DF26" s="217"/>
      <c r="DG26" s="217"/>
      <c r="DH26" s="217"/>
      <c r="DI26" s="217"/>
      <c r="DJ26" s="217"/>
      <c r="DK26" s="279"/>
      <c r="DL26" s="288" t="s">
        <v>34</v>
      </c>
      <c r="DM26" s="217"/>
      <c r="DN26" s="217"/>
      <c r="DO26" s="217"/>
      <c r="DP26" s="217"/>
      <c r="DQ26" s="217"/>
      <c r="DR26" s="217"/>
      <c r="DS26" s="217"/>
      <c r="DT26" s="217"/>
      <c r="DU26" s="217"/>
      <c r="DV26" s="279"/>
      <c r="DW26" s="283" t="s">
        <v>34</v>
      </c>
      <c r="DX26" s="335"/>
      <c r="DY26" s="335"/>
      <c r="DZ26" s="335"/>
      <c r="EA26" s="335"/>
      <c r="EB26" s="335"/>
      <c r="EC26" s="360"/>
    </row>
    <row r="27" spans="2:133" ht="11.25" customHeight="1">
      <c r="B27" s="261" t="s">
        <v>40</v>
      </c>
      <c r="C27" s="1"/>
      <c r="D27" s="1"/>
      <c r="E27" s="1"/>
      <c r="F27" s="1"/>
      <c r="G27" s="1"/>
      <c r="H27" s="1"/>
      <c r="I27" s="1"/>
      <c r="J27" s="1"/>
      <c r="K27" s="1"/>
      <c r="L27" s="1"/>
      <c r="M27" s="1"/>
      <c r="N27" s="1"/>
      <c r="O27" s="1"/>
      <c r="P27" s="1"/>
      <c r="Q27" s="269"/>
      <c r="R27" s="274">
        <v>33725</v>
      </c>
      <c r="S27" s="217"/>
      <c r="T27" s="217"/>
      <c r="U27" s="217"/>
      <c r="V27" s="217"/>
      <c r="W27" s="217"/>
      <c r="X27" s="217"/>
      <c r="Y27" s="279"/>
      <c r="Z27" s="282">
        <v>0.3</v>
      </c>
      <c r="AA27" s="282"/>
      <c r="AB27" s="282"/>
      <c r="AC27" s="282"/>
      <c r="AD27" s="287" t="s">
        <v>34</v>
      </c>
      <c r="AE27" s="287"/>
      <c r="AF27" s="287"/>
      <c r="AG27" s="287"/>
      <c r="AH27" s="287"/>
      <c r="AI27" s="287"/>
      <c r="AJ27" s="287"/>
      <c r="AK27" s="287"/>
      <c r="AL27" s="283" t="s">
        <v>34</v>
      </c>
      <c r="AM27" s="238"/>
      <c r="AN27" s="238"/>
      <c r="AO27" s="296"/>
      <c r="AP27" s="261" t="s">
        <v>129</v>
      </c>
      <c r="AQ27" s="1"/>
      <c r="AR27" s="1"/>
      <c r="AS27" s="1"/>
      <c r="AT27" s="1"/>
      <c r="AU27" s="1"/>
      <c r="AV27" s="1"/>
      <c r="AW27" s="1"/>
      <c r="AX27" s="1"/>
      <c r="AY27" s="1"/>
      <c r="AZ27" s="1"/>
      <c r="BA27" s="1"/>
      <c r="BB27" s="1"/>
      <c r="BC27" s="1"/>
      <c r="BD27" s="1"/>
      <c r="BE27" s="1"/>
      <c r="BF27" s="269"/>
      <c r="BG27" s="274">
        <v>1475541</v>
      </c>
      <c r="BH27" s="217"/>
      <c r="BI27" s="217"/>
      <c r="BJ27" s="217"/>
      <c r="BK27" s="217"/>
      <c r="BL27" s="217"/>
      <c r="BM27" s="217"/>
      <c r="BN27" s="279"/>
      <c r="BO27" s="282">
        <v>100</v>
      </c>
      <c r="BP27" s="282"/>
      <c r="BQ27" s="282"/>
      <c r="BR27" s="282"/>
      <c r="BS27" s="287" t="s">
        <v>34</v>
      </c>
      <c r="BT27" s="287"/>
      <c r="BU27" s="287"/>
      <c r="BV27" s="287"/>
      <c r="BW27" s="287"/>
      <c r="BX27" s="287"/>
      <c r="BY27" s="287"/>
      <c r="BZ27" s="287"/>
      <c r="CA27" s="287"/>
      <c r="CB27" s="325"/>
      <c r="CD27" s="261" t="s">
        <v>394</v>
      </c>
      <c r="CE27" s="1"/>
      <c r="CF27" s="1"/>
      <c r="CG27" s="1"/>
      <c r="CH27" s="1"/>
      <c r="CI27" s="1"/>
      <c r="CJ27" s="1"/>
      <c r="CK27" s="1"/>
      <c r="CL27" s="1"/>
      <c r="CM27" s="1"/>
      <c r="CN27" s="1"/>
      <c r="CO27" s="1"/>
      <c r="CP27" s="1"/>
      <c r="CQ27" s="269"/>
      <c r="CR27" s="274">
        <v>1420735</v>
      </c>
      <c r="CS27" s="313"/>
      <c r="CT27" s="313"/>
      <c r="CU27" s="313"/>
      <c r="CV27" s="313"/>
      <c r="CW27" s="313"/>
      <c r="CX27" s="313"/>
      <c r="CY27" s="332"/>
      <c r="CZ27" s="283">
        <v>12.1</v>
      </c>
      <c r="DA27" s="335"/>
      <c r="DB27" s="335"/>
      <c r="DC27" s="338"/>
      <c r="DD27" s="288">
        <v>550479</v>
      </c>
      <c r="DE27" s="313"/>
      <c r="DF27" s="313"/>
      <c r="DG27" s="313"/>
      <c r="DH27" s="313"/>
      <c r="DI27" s="313"/>
      <c r="DJ27" s="313"/>
      <c r="DK27" s="332"/>
      <c r="DL27" s="288">
        <v>350969</v>
      </c>
      <c r="DM27" s="313"/>
      <c r="DN27" s="313"/>
      <c r="DO27" s="313"/>
      <c r="DP27" s="313"/>
      <c r="DQ27" s="313"/>
      <c r="DR27" s="313"/>
      <c r="DS27" s="313"/>
      <c r="DT27" s="313"/>
      <c r="DU27" s="313"/>
      <c r="DV27" s="332"/>
      <c r="DW27" s="283">
        <v>6</v>
      </c>
      <c r="DX27" s="335"/>
      <c r="DY27" s="335"/>
      <c r="DZ27" s="335"/>
      <c r="EA27" s="335"/>
      <c r="EB27" s="335"/>
      <c r="EC27" s="360"/>
    </row>
    <row r="28" spans="2:133" ht="11.25" customHeight="1">
      <c r="B28" s="261" t="s">
        <v>396</v>
      </c>
      <c r="C28" s="1"/>
      <c r="D28" s="1"/>
      <c r="E28" s="1"/>
      <c r="F28" s="1"/>
      <c r="G28" s="1"/>
      <c r="H28" s="1"/>
      <c r="I28" s="1"/>
      <c r="J28" s="1"/>
      <c r="K28" s="1"/>
      <c r="L28" s="1"/>
      <c r="M28" s="1"/>
      <c r="N28" s="1"/>
      <c r="O28" s="1"/>
      <c r="P28" s="1"/>
      <c r="Q28" s="269"/>
      <c r="R28" s="274">
        <v>80850</v>
      </c>
      <c r="S28" s="217"/>
      <c r="T28" s="217"/>
      <c r="U28" s="217"/>
      <c r="V28" s="217"/>
      <c r="W28" s="217"/>
      <c r="X28" s="217"/>
      <c r="Y28" s="279"/>
      <c r="Z28" s="282">
        <v>0.7</v>
      </c>
      <c r="AA28" s="282"/>
      <c r="AB28" s="282"/>
      <c r="AC28" s="282"/>
      <c r="AD28" s="287">
        <v>4872</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168</v>
      </c>
      <c r="CE28" s="1"/>
      <c r="CF28" s="1"/>
      <c r="CG28" s="1"/>
      <c r="CH28" s="1"/>
      <c r="CI28" s="1"/>
      <c r="CJ28" s="1"/>
      <c r="CK28" s="1"/>
      <c r="CL28" s="1"/>
      <c r="CM28" s="1"/>
      <c r="CN28" s="1"/>
      <c r="CO28" s="1"/>
      <c r="CP28" s="1"/>
      <c r="CQ28" s="269"/>
      <c r="CR28" s="274">
        <v>389427</v>
      </c>
      <c r="CS28" s="217"/>
      <c r="CT28" s="217"/>
      <c r="CU28" s="217"/>
      <c r="CV28" s="217"/>
      <c r="CW28" s="217"/>
      <c r="CX28" s="217"/>
      <c r="CY28" s="279"/>
      <c r="CZ28" s="283">
        <v>3.3</v>
      </c>
      <c r="DA28" s="335"/>
      <c r="DB28" s="335"/>
      <c r="DC28" s="338"/>
      <c r="DD28" s="288">
        <v>389427</v>
      </c>
      <c r="DE28" s="217"/>
      <c r="DF28" s="217"/>
      <c r="DG28" s="217"/>
      <c r="DH28" s="217"/>
      <c r="DI28" s="217"/>
      <c r="DJ28" s="217"/>
      <c r="DK28" s="279"/>
      <c r="DL28" s="288">
        <v>389427</v>
      </c>
      <c r="DM28" s="217"/>
      <c r="DN28" s="217"/>
      <c r="DO28" s="217"/>
      <c r="DP28" s="217"/>
      <c r="DQ28" s="217"/>
      <c r="DR28" s="217"/>
      <c r="DS28" s="217"/>
      <c r="DT28" s="217"/>
      <c r="DU28" s="217"/>
      <c r="DV28" s="279"/>
      <c r="DW28" s="283">
        <v>6.6</v>
      </c>
      <c r="DX28" s="335"/>
      <c r="DY28" s="335"/>
      <c r="DZ28" s="335"/>
      <c r="EA28" s="335"/>
      <c r="EB28" s="335"/>
      <c r="EC28" s="360"/>
    </row>
    <row r="29" spans="2:133" ht="11.25" customHeight="1">
      <c r="B29" s="261" t="s">
        <v>138</v>
      </c>
      <c r="C29" s="1"/>
      <c r="D29" s="1"/>
      <c r="E29" s="1"/>
      <c r="F29" s="1"/>
      <c r="G29" s="1"/>
      <c r="H29" s="1"/>
      <c r="I29" s="1"/>
      <c r="J29" s="1"/>
      <c r="K29" s="1"/>
      <c r="L29" s="1"/>
      <c r="M29" s="1"/>
      <c r="N29" s="1"/>
      <c r="O29" s="1"/>
      <c r="P29" s="1"/>
      <c r="Q29" s="269"/>
      <c r="R29" s="274">
        <v>42081</v>
      </c>
      <c r="S29" s="217"/>
      <c r="T29" s="217"/>
      <c r="U29" s="217"/>
      <c r="V29" s="217"/>
      <c r="W29" s="217"/>
      <c r="X29" s="217"/>
      <c r="Y29" s="279"/>
      <c r="Z29" s="282">
        <v>0.4</v>
      </c>
      <c r="AA29" s="282"/>
      <c r="AB29" s="282"/>
      <c r="AC29" s="282"/>
      <c r="AD29" s="287">
        <v>6995</v>
      </c>
      <c r="AE29" s="287"/>
      <c r="AF29" s="287"/>
      <c r="AG29" s="287"/>
      <c r="AH29" s="287"/>
      <c r="AI29" s="287"/>
      <c r="AJ29" s="287"/>
      <c r="AK29" s="287"/>
      <c r="AL29" s="283">
        <v>0.1</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256</v>
      </c>
      <c r="CE29" s="41"/>
      <c r="CF29" s="261" t="s">
        <v>23</v>
      </c>
      <c r="CG29" s="1"/>
      <c r="CH29" s="1"/>
      <c r="CI29" s="1"/>
      <c r="CJ29" s="1"/>
      <c r="CK29" s="1"/>
      <c r="CL29" s="1"/>
      <c r="CM29" s="1"/>
      <c r="CN29" s="1"/>
      <c r="CO29" s="1"/>
      <c r="CP29" s="1"/>
      <c r="CQ29" s="269"/>
      <c r="CR29" s="274">
        <v>388306</v>
      </c>
      <c r="CS29" s="313"/>
      <c r="CT29" s="313"/>
      <c r="CU29" s="313"/>
      <c r="CV29" s="313"/>
      <c r="CW29" s="313"/>
      <c r="CX29" s="313"/>
      <c r="CY29" s="332"/>
      <c r="CZ29" s="283">
        <v>3.3</v>
      </c>
      <c r="DA29" s="335"/>
      <c r="DB29" s="335"/>
      <c r="DC29" s="338"/>
      <c r="DD29" s="288">
        <v>388306</v>
      </c>
      <c r="DE29" s="313"/>
      <c r="DF29" s="313"/>
      <c r="DG29" s="313"/>
      <c r="DH29" s="313"/>
      <c r="DI29" s="313"/>
      <c r="DJ29" s="313"/>
      <c r="DK29" s="332"/>
      <c r="DL29" s="288">
        <v>388306</v>
      </c>
      <c r="DM29" s="313"/>
      <c r="DN29" s="313"/>
      <c r="DO29" s="313"/>
      <c r="DP29" s="313"/>
      <c r="DQ29" s="313"/>
      <c r="DR29" s="313"/>
      <c r="DS29" s="313"/>
      <c r="DT29" s="313"/>
      <c r="DU29" s="313"/>
      <c r="DV29" s="332"/>
      <c r="DW29" s="283">
        <v>6.6</v>
      </c>
      <c r="DX29" s="335"/>
      <c r="DY29" s="335"/>
      <c r="DZ29" s="335"/>
      <c r="EA29" s="335"/>
      <c r="EB29" s="335"/>
      <c r="EC29" s="360"/>
    </row>
    <row r="30" spans="2:133" ht="11.25" customHeight="1">
      <c r="B30" s="261" t="s">
        <v>398</v>
      </c>
      <c r="C30" s="1"/>
      <c r="D30" s="1"/>
      <c r="E30" s="1"/>
      <c r="F30" s="1"/>
      <c r="G30" s="1"/>
      <c r="H30" s="1"/>
      <c r="I30" s="1"/>
      <c r="J30" s="1"/>
      <c r="K30" s="1"/>
      <c r="L30" s="1"/>
      <c r="M30" s="1"/>
      <c r="N30" s="1"/>
      <c r="O30" s="1"/>
      <c r="P30" s="1"/>
      <c r="Q30" s="269"/>
      <c r="R30" s="274">
        <v>1973316</v>
      </c>
      <c r="S30" s="217"/>
      <c r="T30" s="217"/>
      <c r="U30" s="217"/>
      <c r="V30" s="217"/>
      <c r="W30" s="217"/>
      <c r="X30" s="217"/>
      <c r="Y30" s="279"/>
      <c r="Z30" s="282">
        <v>16.5</v>
      </c>
      <c r="AA30" s="282"/>
      <c r="AB30" s="282"/>
      <c r="AC30" s="282"/>
      <c r="AD30" s="287" t="s">
        <v>34</v>
      </c>
      <c r="AE30" s="287"/>
      <c r="AF30" s="287"/>
      <c r="AG30" s="287"/>
      <c r="AH30" s="287"/>
      <c r="AI30" s="287"/>
      <c r="AJ30" s="287"/>
      <c r="AK30" s="287"/>
      <c r="AL30" s="283" t="s">
        <v>34</v>
      </c>
      <c r="AM30" s="238"/>
      <c r="AN30" s="238"/>
      <c r="AO30" s="296"/>
      <c r="AP30" s="182" t="s">
        <v>156</v>
      </c>
      <c r="AQ30" s="139"/>
      <c r="AR30" s="139"/>
      <c r="AS30" s="139"/>
      <c r="AT30" s="139"/>
      <c r="AU30" s="139"/>
      <c r="AV30" s="139"/>
      <c r="AW30" s="139"/>
      <c r="AX30" s="139"/>
      <c r="AY30" s="139"/>
      <c r="AZ30" s="139"/>
      <c r="BA30" s="139"/>
      <c r="BB30" s="139"/>
      <c r="BC30" s="139"/>
      <c r="BD30" s="139"/>
      <c r="BE30" s="139"/>
      <c r="BF30" s="144"/>
      <c r="BG30" s="182" t="s">
        <v>397</v>
      </c>
      <c r="BH30" s="321"/>
      <c r="BI30" s="321"/>
      <c r="BJ30" s="321"/>
      <c r="BK30" s="321"/>
      <c r="BL30" s="321"/>
      <c r="BM30" s="321"/>
      <c r="BN30" s="321"/>
      <c r="BO30" s="321"/>
      <c r="BP30" s="321"/>
      <c r="BQ30" s="323"/>
      <c r="BR30" s="182" t="s">
        <v>195</v>
      </c>
      <c r="BS30" s="321"/>
      <c r="BT30" s="321"/>
      <c r="BU30" s="321"/>
      <c r="BV30" s="321"/>
      <c r="BW30" s="321"/>
      <c r="BX30" s="321"/>
      <c r="BY30" s="321"/>
      <c r="BZ30" s="321"/>
      <c r="CA30" s="321"/>
      <c r="CB30" s="323"/>
      <c r="CD30" s="134"/>
      <c r="CE30" s="42"/>
      <c r="CF30" s="261" t="s">
        <v>400</v>
      </c>
      <c r="CG30" s="1"/>
      <c r="CH30" s="1"/>
      <c r="CI30" s="1"/>
      <c r="CJ30" s="1"/>
      <c r="CK30" s="1"/>
      <c r="CL30" s="1"/>
      <c r="CM30" s="1"/>
      <c r="CN30" s="1"/>
      <c r="CO30" s="1"/>
      <c r="CP30" s="1"/>
      <c r="CQ30" s="269"/>
      <c r="CR30" s="274">
        <v>365482</v>
      </c>
      <c r="CS30" s="217"/>
      <c r="CT30" s="217"/>
      <c r="CU30" s="217"/>
      <c r="CV30" s="217"/>
      <c r="CW30" s="217"/>
      <c r="CX30" s="217"/>
      <c r="CY30" s="279"/>
      <c r="CZ30" s="283">
        <v>3.1</v>
      </c>
      <c r="DA30" s="335"/>
      <c r="DB30" s="335"/>
      <c r="DC30" s="338"/>
      <c r="DD30" s="288">
        <v>365482</v>
      </c>
      <c r="DE30" s="217"/>
      <c r="DF30" s="217"/>
      <c r="DG30" s="217"/>
      <c r="DH30" s="217"/>
      <c r="DI30" s="217"/>
      <c r="DJ30" s="217"/>
      <c r="DK30" s="279"/>
      <c r="DL30" s="288">
        <v>365482</v>
      </c>
      <c r="DM30" s="217"/>
      <c r="DN30" s="217"/>
      <c r="DO30" s="217"/>
      <c r="DP30" s="217"/>
      <c r="DQ30" s="217"/>
      <c r="DR30" s="217"/>
      <c r="DS30" s="217"/>
      <c r="DT30" s="217"/>
      <c r="DU30" s="217"/>
      <c r="DV30" s="279"/>
      <c r="DW30" s="283">
        <v>6.2</v>
      </c>
      <c r="DX30" s="335"/>
      <c r="DY30" s="335"/>
      <c r="DZ30" s="335"/>
      <c r="EA30" s="335"/>
      <c r="EB30" s="335"/>
      <c r="EC30" s="360"/>
    </row>
    <row r="31" spans="2:133" ht="11.25" customHeight="1">
      <c r="B31" s="262" t="s">
        <v>401</v>
      </c>
      <c r="C31" s="266"/>
      <c r="D31" s="266"/>
      <c r="E31" s="266"/>
      <c r="F31" s="266"/>
      <c r="G31" s="266"/>
      <c r="H31" s="266"/>
      <c r="I31" s="266"/>
      <c r="J31" s="266"/>
      <c r="K31" s="266"/>
      <c r="L31" s="266"/>
      <c r="M31" s="266"/>
      <c r="N31" s="266"/>
      <c r="O31" s="266"/>
      <c r="P31" s="266"/>
      <c r="Q31" s="270"/>
      <c r="R31" s="274">
        <v>534360</v>
      </c>
      <c r="S31" s="217"/>
      <c r="T31" s="217"/>
      <c r="U31" s="217"/>
      <c r="V31" s="217"/>
      <c r="W31" s="217"/>
      <c r="X31" s="217"/>
      <c r="Y31" s="279"/>
      <c r="Z31" s="282">
        <v>4.5</v>
      </c>
      <c r="AA31" s="282"/>
      <c r="AB31" s="282"/>
      <c r="AC31" s="282"/>
      <c r="AD31" s="287">
        <v>534360</v>
      </c>
      <c r="AE31" s="287"/>
      <c r="AF31" s="287"/>
      <c r="AG31" s="287"/>
      <c r="AH31" s="287"/>
      <c r="AI31" s="287"/>
      <c r="AJ31" s="287"/>
      <c r="AK31" s="287"/>
      <c r="AL31" s="283">
        <v>9.1</v>
      </c>
      <c r="AM31" s="238"/>
      <c r="AN31" s="238"/>
      <c r="AO31" s="296"/>
      <c r="AP31" s="163" t="s">
        <v>402</v>
      </c>
      <c r="AQ31" s="178"/>
      <c r="AR31" s="178"/>
      <c r="AS31" s="178"/>
      <c r="AT31" s="306" t="s">
        <v>354</v>
      </c>
      <c r="AU31" s="265"/>
      <c r="AV31" s="265"/>
      <c r="AW31" s="265"/>
      <c r="AX31" s="260" t="s">
        <v>92</v>
      </c>
      <c r="AY31" s="265"/>
      <c r="AZ31" s="265"/>
      <c r="BA31" s="265"/>
      <c r="BB31" s="265"/>
      <c r="BC31" s="265"/>
      <c r="BD31" s="265"/>
      <c r="BE31" s="265"/>
      <c r="BF31" s="268"/>
      <c r="BG31" s="318">
        <v>98.8</v>
      </c>
      <c r="BH31" s="322"/>
      <c r="BI31" s="322"/>
      <c r="BJ31" s="322"/>
      <c r="BK31" s="322"/>
      <c r="BL31" s="322"/>
      <c r="BM31" s="293">
        <v>96.3</v>
      </c>
      <c r="BN31" s="322"/>
      <c r="BO31" s="322"/>
      <c r="BP31" s="322"/>
      <c r="BQ31" s="324"/>
      <c r="BR31" s="318">
        <v>98.7</v>
      </c>
      <c r="BS31" s="322"/>
      <c r="BT31" s="322"/>
      <c r="BU31" s="322"/>
      <c r="BV31" s="322"/>
      <c r="BW31" s="322"/>
      <c r="BX31" s="293">
        <v>96.2</v>
      </c>
      <c r="BY31" s="322"/>
      <c r="BZ31" s="322"/>
      <c r="CA31" s="322"/>
      <c r="CB31" s="324"/>
      <c r="CD31" s="134"/>
      <c r="CE31" s="42"/>
      <c r="CF31" s="261" t="s">
        <v>404</v>
      </c>
      <c r="CG31" s="1"/>
      <c r="CH31" s="1"/>
      <c r="CI31" s="1"/>
      <c r="CJ31" s="1"/>
      <c r="CK31" s="1"/>
      <c r="CL31" s="1"/>
      <c r="CM31" s="1"/>
      <c r="CN31" s="1"/>
      <c r="CO31" s="1"/>
      <c r="CP31" s="1"/>
      <c r="CQ31" s="269"/>
      <c r="CR31" s="274">
        <v>22824</v>
      </c>
      <c r="CS31" s="313"/>
      <c r="CT31" s="313"/>
      <c r="CU31" s="313"/>
      <c r="CV31" s="313"/>
      <c r="CW31" s="313"/>
      <c r="CX31" s="313"/>
      <c r="CY31" s="332"/>
      <c r="CZ31" s="283">
        <v>0.2</v>
      </c>
      <c r="DA31" s="335"/>
      <c r="DB31" s="335"/>
      <c r="DC31" s="338"/>
      <c r="DD31" s="288">
        <v>22824</v>
      </c>
      <c r="DE31" s="313"/>
      <c r="DF31" s="313"/>
      <c r="DG31" s="313"/>
      <c r="DH31" s="313"/>
      <c r="DI31" s="313"/>
      <c r="DJ31" s="313"/>
      <c r="DK31" s="332"/>
      <c r="DL31" s="288">
        <v>22824</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332</v>
      </c>
      <c r="C32" s="1"/>
      <c r="D32" s="1"/>
      <c r="E32" s="1"/>
      <c r="F32" s="1"/>
      <c r="G32" s="1"/>
      <c r="H32" s="1"/>
      <c r="I32" s="1"/>
      <c r="J32" s="1"/>
      <c r="K32" s="1"/>
      <c r="L32" s="1"/>
      <c r="M32" s="1"/>
      <c r="N32" s="1"/>
      <c r="O32" s="1"/>
      <c r="P32" s="1"/>
      <c r="Q32" s="269"/>
      <c r="R32" s="274">
        <v>1429840</v>
      </c>
      <c r="S32" s="217"/>
      <c r="T32" s="217"/>
      <c r="U32" s="217"/>
      <c r="V32" s="217"/>
      <c r="W32" s="217"/>
      <c r="X32" s="217"/>
      <c r="Y32" s="279"/>
      <c r="Z32" s="282">
        <v>11.9</v>
      </c>
      <c r="AA32" s="282"/>
      <c r="AB32" s="282"/>
      <c r="AC32" s="282"/>
      <c r="AD32" s="287" t="s">
        <v>34</v>
      </c>
      <c r="AE32" s="287"/>
      <c r="AF32" s="287"/>
      <c r="AG32" s="287"/>
      <c r="AH32" s="287"/>
      <c r="AI32" s="287"/>
      <c r="AJ32" s="287"/>
      <c r="AK32" s="287"/>
      <c r="AL32" s="283" t="s">
        <v>34</v>
      </c>
      <c r="AM32" s="238"/>
      <c r="AN32" s="238"/>
      <c r="AO32" s="296"/>
      <c r="AP32" s="299"/>
      <c r="AQ32" s="29"/>
      <c r="AR32" s="29"/>
      <c r="AS32" s="29"/>
      <c r="AT32" s="307"/>
      <c r="AU32" s="1" t="s">
        <v>108</v>
      </c>
      <c r="AX32" s="261" t="s">
        <v>405</v>
      </c>
      <c r="AY32" s="1"/>
      <c r="AZ32" s="1"/>
      <c r="BA32" s="1"/>
      <c r="BB32" s="1"/>
      <c r="BC32" s="1"/>
      <c r="BD32" s="1"/>
      <c r="BE32" s="1"/>
      <c r="BF32" s="269"/>
      <c r="BG32" s="319">
        <v>98.5</v>
      </c>
      <c r="BH32" s="313"/>
      <c r="BI32" s="313"/>
      <c r="BJ32" s="313"/>
      <c r="BK32" s="313"/>
      <c r="BL32" s="313"/>
      <c r="BM32" s="238">
        <v>96.4</v>
      </c>
      <c r="BN32" s="313"/>
      <c r="BO32" s="313"/>
      <c r="BP32" s="313"/>
      <c r="BQ32" s="316"/>
      <c r="BR32" s="319">
        <v>98.4</v>
      </c>
      <c r="BS32" s="313"/>
      <c r="BT32" s="313"/>
      <c r="BU32" s="313"/>
      <c r="BV32" s="313"/>
      <c r="BW32" s="313"/>
      <c r="BX32" s="238">
        <v>96.3</v>
      </c>
      <c r="BY32" s="313"/>
      <c r="BZ32" s="313"/>
      <c r="CA32" s="313"/>
      <c r="CB32" s="316"/>
      <c r="CD32" s="135"/>
      <c r="CE32" s="142"/>
      <c r="CF32" s="261" t="s">
        <v>406</v>
      </c>
      <c r="CG32" s="1"/>
      <c r="CH32" s="1"/>
      <c r="CI32" s="1"/>
      <c r="CJ32" s="1"/>
      <c r="CK32" s="1"/>
      <c r="CL32" s="1"/>
      <c r="CM32" s="1"/>
      <c r="CN32" s="1"/>
      <c r="CO32" s="1"/>
      <c r="CP32" s="1"/>
      <c r="CQ32" s="269"/>
      <c r="CR32" s="274">
        <v>1121</v>
      </c>
      <c r="CS32" s="217"/>
      <c r="CT32" s="217"/>
      <c r="CU32" s="217"/>
      <c r="CV32" s="217"/>
      <c r="CW32" s="217"/>
      <c r="CX32" s="217"/>
      <c r="CY32" s="279"/>
      <c r="CZ32" s="283">
        <v>0</v>
      </c>
      <c r="DA32" s="335"/>
      <c r="DB32" s="335"/>
      <c r="DC32" s="338"/>
      <c r="DD32" s="288">
        <v>1121</v>
      </c>
      <c r="DE32" s="217"/>
      <c r="DF32" s="217"/>
      <c r="DG32" s="217"/>
      <c r="DH32" s="217"/>
      <c r="DI32" s="217"/>
      <c r="DJ32" s="217"/>
      <c r="DK32" s="279"/>
      <c r="DL32" s="288">
        <v>1121</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351</v>
      </c>
      <c r="C33" s="1"/>
      <c r="D33" s="1"/>
      <c r="E33" s="1"/>
      <c r="F33" s="1"/>
      <c r="G33" s="1"/>
      <c r="H33" s="1"/>
      <c r="I33" s="1"/>
      <c r="J33" s="1"/>
      <c r="K33" s="1"/>
      <c r="L33" s="1"/>
      <c r="M33" s="1"/>
      <c r="N33" s="1"/>
      <c r="O33" s="1"/>
      <c r="P33" s="1"/>
      <c r="Q33" s="269"/>
      <c r="R33" s="274">
        <v>2223231</v>
      </c>
      <c r="S33" s="217"/>
      <c r="T33" s="217"/>
      <c r="U33" s="217"/>
      <c r="V33" s="217"/>
      <c r="W33" s="217"/>
      <c r="X33" s="217"/>
      <c r="Y33" s="279"/>
      <c r="Z33" s="282">
        <v>18.5</v>
      </c>
      <c r="AA33" s="282"/>
      <c r="AB33" s="282"/>
      <c r="AC33" s="282"/>
      <c r="AD33" s="287">
        <v>1138263</v>
      </c>
      <c r="AE33" s="287"/>
      <c r="AF33" s="287"/>
      <c r="AG33" s="287"/>
      <c r="AH33" s="287"/>
      <c r="AI33" s="287"/>
      <c r="AJ33" s="287"/>
      <c r="AK33" s="287"/>
      <c r="AL33" s="283">
        <v>19.399999999999999</v>
      </c>
      <c r="AM33" s="238"/>
      <c r="AN33" s="238"/>
      <c r="AO33" s="296"/>
      <c r="AP33" s="177"/>
      <c r="AQ33" s="179"/>
      <c r="AR33" s="179"/>
      <c r="AS33" s="179"/>
      <c r="AT33" s="308"/>
      <c r="AU33" s="267"/>
      <c r="AV33" s="267"/>
      <c r="AW33" s="267"/>
      <c r="AX33" s="263" t="s">
        <v>407</v>
      </c>
      <c r="AY33" s="267"/>
      <c r="AZ33" s="267"/>
      <c r="BA33" s="267"/>
      <c r="BB33" s="267"/>
      <c r="BC33" s="267"/>
      <c r="BD33" s="267"/>
      <c r="BE33" s="267"/>
      <c r="BF33" s="271"/>
      <c r="BG33" s="320">
        <v>98.8</v>
      </c>
      <c r="BH33" s="312"/>
      <c r="BI33" s="312"/>
      <c r="BJ33" s="312"/>
      <c r="BK33" s="312"/>
      <c r="BL33" s="312"/>
      <c r="BM33" s="294">
        <v>95.4</v>
      </c>
      <c r="BN33" s="312"/>
      <c r="BO33" s="312"/>
      <c r="BP33" s="312"/>
      <c r="BQ33" s="317"/>
      <c r="BR33" s="320">
        <v>98.7</v>
      </c>
      <c r="BS33" s="312"/>
      <c r="BT33" s="312"/>
      <c r="BU33" s="312"/>
      <c r="BV33" s="312"/>
      <c r="BW33" s="312"/>
      <c r="BX33" s="294">
        <v>95.2</v>
      </c>
      <c r="BY33" s="312"/>
      <c r="BZ33" s="312"/>
      <c r="CA33" s="312"/>
      <c r="CB33" s="317"/>
      <c r="CD33" s="261" t="s">
        <v>386</v>
      </c>
      <c r="CE33" s="1"/>
      <c r="CF33" s="1"/>
      <c r="CG33" s="1"/>
      <c r="CH33" s="1"/>
      <c r="CI33" s="1"/>
      <c r="CJ33" s="1"/>
      <c r="CK33" s="1"/>
      <c r="CL33" s="1"/>
      <c r="CM33" s="1"/>
      <c r="CN33" s="1"/>
      <c r="CO33" s="1"/>
      <c r="CP33" s="1"/>
      <c r="CQ33" s="269"/>
      <c r="CR33" s="274">
        <v>6756854</v>
      </c>
      <c r="CS33" s="313"/>
      <c r="CT33" s="313"/>
      <c r="CU33" s="313"/>
      <c r="CV33" s="313"/>
      <c r="CW33" s="313"/>
      <c r="CX33" s="313"/>
      <c r="CY33" s="332"/>
      <c r="CZ33" s="283">
        <v>57.6</v>
      </c>
      <c r="DA33" s="335"/>
      <c r="DB33" s="335"/>
      <c r="DC33" s="338"/>
      <c r="DD33" s="288">
        <v>3751526</v>
      </c>
      <c r="DE33" s="313"/>
      <c r="DF33" s="313"/>
      <c r="DG33" s="313"/>
      <c r="DH33" s="313"/>
      <c r="DI33" s="313"/>
      <c r="DJ33" s="313"/>
      <c r="DK33" s="332"/>
      <c r="DL33" s="288">
        <v>2776590</v>
      </c>
      <c r="DM33" s="313"/>
      <c r="DN33" s="313"/>
      <c r="DO33" s="313"/>
      <c r="DP33" s="313"/>
      <c r="DQ33" s="313"/>
      <c r="DR33" s="313"/>
      <c r="DS33" s="313"/>
      <c r="DT33" s="313"/>
      <c r="DU33" s="313"/>
      <c r="DV33" s="332"/>
      <c r="DW33" s="283">
        <v>47.3</v>
      </c>
      <c r="DX33" s="335"/>
      <c r="DY33" s="335"/>
      <c r="DZ33" s="335"/>
      <c r="EA33" s="335"/>
      <c r="EB33" s="335"/>
      <c r="EC33" s="360"/>
    </row>
    <row r="34" spans="2:133" ht="11.25" customHeight="1">
      <c r="B34" s="261" t="s">
        <v>288</v>
      </c>
      <c r="C34" s="1"/>
      <c r="D34" s="1"/>
      <c r="E34" s="1"/>
      <c r="F34" s="1"/>
      <c r="G34" s="1"/>
      <c r="H34" s="1"/>
      <c r="I34" s="1"/>
      <c r="J34" s="1"/>
      <c r="K34" s="1"/>
      <c r="L34" s="1"/>
      <c r="M34" s="1"/>
      <c r="N34" s="1"/>
      <c r="O34" s="1"/>
      <c r="P34" s="1"/>
      <c r="Q34" s="269"/>
      <c r="R34" s="274">
        <v>180159</v>
      </c>
      <c r="S34" s="217"/>
      <c r="T34" s="217"/>
      <c r="U34" s="217"/>
      <c r="V34" s="217"/>
      <c r="W34" s="217"/>
      <c r="X34" s="217"/>
      <c r="Y34" s="279"/>
      <c r="Z34" s="282">
        <v>1.5</v>
      </c>
      <c r="AA34" s="282"/>
      <c r="AB34" s="282"/>
      <c r="AC34" s="282"/>
      <c r="AD34" s="287" t="s">
        <v>34</v>
      </c>
      <c r="AE34" s="287"/>
      <c r="AF34" s="287"/>
      <c r="AG34" s="287"/>
      <c r="AH34" s="287"/>
      <c r="AI34" s="287"/>
      <c r="AJ34" s="287"/>
      <c r="AK34" s="287"/>
      <c r="AL34" s="283" t="s">
        <v>34</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364</v>
      </c>
      <c r="CE34" s="1"/>
      <c r="CF34" s="1"/>
      <c r="CG34" s="1"/>
      <c r="CH34" s="1"/>
      <c r="CI34" s="1"/>
      <c r="CJ34" s="1"/>
      <c r="CK34" s="1"/>
      <c r="CL34" s="1"/>
      <c r="CM34" s="1"/>
      <c r="CN34" s="1"/>
      <c r="CO34" s="1"/>
      <c r="CP34" s="1"/>
      <c r="CQ34" s="269"/>
      <c r="CR34" s="274">
        <v>2017769</v>
      </c>
      <c r="CS34" s="217"/>
      <c r="CT34" s="217"/>
      <c r="CU34" s="217"/>
      <c r="CV34" s="217"/>
      <c r="CW34" s="217"/>
      <c r="CX34" s="217"/>
      <c r="CY34" s="279"/>
      <c r="CZ34" s="283">
        <v>17.2</v>
      </c>
      <c r="DA34" s="335"/>
      <c r="DB34" s="335"/>
      <c r="DC34" s="338"/>
      <c r="DD34" s="288">
        <v>1373790</v>
      </c>
      <c r="DE34" s="217"/>
      <c r="DF34" s="217"/>
      <c r="DG34" s="217"/>
      <c r="DH34" s="217"/>
      <c r="DI34" s="217"/>
      <c r="DJ34" s="217"/>
      <c r="DK34" s="279"/>
      <c r="DL34" s="288">
        <v>1065066</v>
      </c>
      <c r="DM34" s="217"/>
      <c r="DN34" s="217"/>
      <c r="DO34" s="217"/>
      <c r="DP34" s="217"/>
      <c r="DQ34" s="217"/>
      <c r="DR34" s="217"/>
      <c r="DS34" s="217"/>
      <c r="DT34" s="217"/>
      <c r="DU34" s="217"/>
      <c r="DV34" s="279"/>
      <c r="DW34" s="283">
        <v>18.2</v>
      </c>
      <c r="DX34" s="335"/>
      <c r="DY34" s="335"/>
      <c r="DZ34" s="335"/>
      <c r="EA34" s="335"/>
      <c r="EB34" s="335"/>
      <c r="EC34" s="360"/>
    </row>
    <row r="35" spans="2:133" ht="11.25" customHeight="1">
      <c r="B35" s="261" t="s">
        <v>408</v>
      </c>
      <c r="C35" s="1"/>
      <c r="D35" s="1"/>
      <c r="E35" s="1"/>
      <c r="F35" s="1"/>
      <c r="G35" s="1"/>
      <c r="H35" s="1"/>
      <c r="I35" s="1"/>
      <c r="J35" s="1"/>
      <c r="K35" s="1"/>
      <c r="L35" s="1"/>
      <c r="M35" s="1"/>
      <c r="N35" s="1"/>
      <c r="O35" s="1"/>
      <c r="P35" s="1"/>
      <c r="Q35" s="269"/>
      <c r="R35" s="274">
        <v>572329</v>
      </c>
      <c r="S35" s="217"/>
      <c r="T35" s="217"/>
      <c r="U35" s="217"/>
      <c r="V35" s="217"/>
      <c r="W35" s="217"/>
      <c r="X35" s="217"/>
      <c r="Y35" s="279"/>
      <c r="Z35" s="282">
        <v>4.8</v>
      </c>
      <c r="AA35" s="282"/>
      <c r="AB35" s="282"/>
      <c r="AC35" s="282"/>
      <c r="AD35" s="287" t="s">
        <v>34</v>
      </c>
      <c r="AE35" s="287"/>
      <c r="AF35" s="287"/>
      <c r="AG35" s="287"/>
      <c r="AH35" s="287"/>
      <c r="AI35" s="287"/>
      <c r="AJ35" s="287"/>
      <c r="AK35" s="287"/>
      <c r="AL35" s="283" t="s">
        <v>34</v>
      </c>
      <c r="AM35" s="238"/>
      <c r="AN35" s="238"/>
      <c r="AO35" s="296"/>
      <c r="AP35" s="95"/>
      <c r="AQ35" s="182" t="s">
        <v>158</v>
      </c>
      <c r="AR35" s="139"/>
      <c r="AS35" s="139"/>
      <c r="AT35" s="139"/>
      <c r="AU35" s="139"/>
      <c r="AV35" s="139"/>
      <c r="AW35" s="139"/>
      <c r="AX35" s="139"/>
      <c r="AY35" s="139"/>
      <c r="AZ35" s="139"/>
      <c r="BA35" s="139"/>
      <c r="BB35" s="139"/>
      <c r="BC35" s="139"/>
      <c r="BD35" s="139"/>
      <c r="BE35" s="139"/>
      <c r="BF35" s="144"/>
      <c r="BG35" s="182" t="s">
        <v>409</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368</v>
      </c>
      <c r="CE35" s="1"/>
      <c r="CF35" s="1"/>
      <c r="CG35" s="1"/>
      <c r="CH35" s="1"/>
      <c r="CI35" s="1"/>
      <c r="CJ35" s="1"/>
      <c r="CK35" s="1"/>
      <c r="CL35" s="1"/>
      <c r="CM35" s="1"/>
      <c r="CN35" s="1"/>
      <c r="CO35" s="1"/>
      <c r="CP35" s="1"/>
      <c r="CQ35" s="269"/>
      <c r="CR35" s="274">
        <v>136293</v>
      </c>
      <c r="CS35" s="313"/>
      <c r="CT35" s="313"/>
      <c r="CU35" s="313"/>
      <c r="CV35" s="313"/>
      <c r="CW35" s="313"/>
      <c r="CX35" s="313"/>
      <c r="CY35" s="332"/>
      <c r="CZ35" s="283">
        <v>1.2</v>
      </c>
      <c r="DA35" s="335"/>
      <c r="DB35" s="335"/>
      <c r="DC35" s="338"/>
      <c r="DD35" s="288">
        <v>115556</v>
      </c>
      <c r="DE35" s="313"/>
      <c r="DF35" s="313"/>
      <c r="DG35" s="313"/>
      <c r="DH35" s="313"/>
      <c r="DI35" s="313"/>
      <c r="DJ35" s="313"/>
      <c r="DK35" s="332"/>
      <c r="DL35" s="288">
        <v>29040</v>
      </c>
      <c r="DM35" s="313"/>
      <c r="DN35" s="313"/>
      <c r="DO35" s="313"/>
      <c r="DP35" s="313"/>
      <c r="DQ35" s="313"/>
      <c r="DR35" s="313"/>
      <c r="DS35" s="313"/>
      <c r="DT35" s="313"/>
      <c r="DU35" s="313"/>
      <c r="DV35" s="332"/>
      <c r="DW35" s="283">
        <v>0.5</v>
      </c>
      <c r="DX35" s="335"/>
      <c r="DY35" s="335"/>
      <c r="DZ35" s="335"/>
      <c r="EA35" s="335"/>
      <c r="EB35" s="335"/>
      <c r="EC35" s="360"/>
    </row>
    <row r="36" spans="2:133" ht="11.25" customHeight="1">
      <c r="B36" s="261" t="s">
        <v>115</v>
      </c>
      <c r="C36" s="1"/>
      <c r="D36" s="1"/>
      <c r="E36" s="1"/>
      <c r="F36" s="1"/>
      <c r="G36" s="1"/>
      <c r="H36" s="1"/>
      <c r="I36" s="1"/>
      <c r="J36" s="1"/>
      <c r="K36" s="1"/>
      <c r="L36" s="1"/>
      <c r="M36" s="1"/>
      <c r="N36" s="1"/>
      <c r="O36" s="1"/>
      <c r="P36" s="1"/>
      <c r="Q36" s="269"/>
      <c r="R36" s="274">
        <v>255062</v>
      </c>
      <c r="S36" s="217"/>
      <c r="T36" s="217"/>
      <c r="U36" s="217"/>
      <c r="V36" s="217"/>
      <c r="W36" s="217"/>
      <c r="X36" s="217"/>
      <c r="Y36" s="279"/>
      <c r="Z36" s="282">
        <v>2.1</v>
      </c>
      <c r="AA36" s="282"/>
      <c r="AB36" s="282"/>
      <c r="AC36" s="282"/>
      <c r="AD36" s="287" t="s">
        <v>34</v>
      </c>
      <c r="AE36" s="287"/>
      <c r="AF36" s="287"/>
      <c r="AG36" s="287"/>
      <c r="AH36" s="287"/>
      <c r="AI36" s="287"/>
      <c r="AJ36" s="287"/>
      <c r="AK36" s="287"/>
      <c r="AL36" s="283" t="s">
        <v>34</v>
      </c>
      <c r="AM36" s="238"/>
      <c r="AN36" s="238"/>
      <c r="AO36" s="296"/>
      <c r="AP36" s="95"/>
      <c r="AQ36" s="301" t="s">
        <v>129</v>
      </c>
      <c r="AR36" s="304"/>
      <c r="AS36" s="304"/>
      <c r="AT36" s="304"/>
      <c r="AU36" s="304"/>
      <c r="AV36" s="304"/>
      <c r="AW36" s="304"/>
      <c r="AX36" s="304"/>
      <c r="AY36" s="309"/>
      <c r="AZ36" s="273">
        <v>595055</v>
      </c>
      <c r="BA36" s="276"/>
      <c r="BB36" s="276"/>
      <c r="BC36" s="276"/>
      <c r="BD36" s="276"/>
      <c r="BE36" s="276"/>
      <c r="BF36" s="315"/>
      <c r="BG36" s="260" t="s">
        <v>289</v>
      </c>
      <c r="BH36" s="265"/>
      <c r="BI36" s="265"/>
      <c r="BJ36" s="265"/>
      <c r="BK36" s="265"/>
      <c r="BL36" s="265"/>
      <c r="BM36" s="265"/>
      <c r="BN36" s="265"/>
      <c r="BO36" s="265"/>
      <c r="BP36" s="265"/>
      <c r="BQ36" s="265"/>
      <c r="BR36" s="265"/>
      <c r="BS36" s="265"/>
      <c r="BT36" s="265"/>
      <c r="BU36" s="268"/>
      <c r="BV36" s="273">
        <v>38822</v>
      </c>
      <c r="BW36" s="276"/>
      <c r="BX36" s="276"/>
      <c r="BY36" s="276"/>
      <c r="BZ36" s="276"/>
      <c r="CA36" s="276"/>
      <c r="CB36" s="315"/>
      <c r="CD36" s="261" t="s">
        <v>236</v>
      </c>
      <c r="CE36" s="1"/>
      <c r="CF36" s="1"/>
      <c r="CG36" s="1"/>
      <c r="CH36" s="1"/>
      <c r="CI36" s="1"/>
      <c r="CJ36" s="1"/>
      <c r="CK36" s="1"/>
      <c r="CL36" s="1"/>
      <c r="CM36" s="1"/>
      <c r="CN36" s="1"/>
      <c r="CO36" s="1"/>
      <c r="CP36" s="1"/>
      <c r="CQ36" s="269"/>
      <c r="CR36" s="274">
        <v>3501674</v>
      </c>
      <c r="CS36" s="217"/>
      <c r="CT36" s="217"/>
      <c r="CU36" s="217"/>
      <c r="CV36" s="217"/>
      <c r="CW36" s="217"/>
      <c r="CX36" s="217"/>
      <c r="CY36" s="279"/>
      <c r="CZ36" s="283">
        <v>29.8</v>
      </c>
      <c r="DA36" s="335"/>
      <c r="DB36" s="335"/>
      <c r="DC36" s="338"/>
      <c r="DD36" s="288">
        <v>1519533</v>
      </c>
      <c r="DE36" s="217"/>
      <c r="DF36" s="217"/>
      <c r="DG36" s="217"/>
      <c r="DH36" s="217"/>
      <c r="DI36" s="217"/>
      <c r="DJ36" s="217"/>
      <c r="DK36" s="279"/>
      <c r="DL36" s="288">
        <v>1313715</v>
      </c>
      <c r="DM36" s="217"/>
      <c r="DN36" s="217"/>
      <c r="DO36" s="217"/>
      <c r="DP36" s="217"/>
      <c r="DQ36" s="217"/>
      <c r="DR36" s="217"/>
      <c r="DS36" s="217"/>
      <c r="DT36" s="217"/>
      <c r="DU36" s="217"/>
      <c r="DV36" s="279"/>
      <c r="DW36" s="283">
        <v>22.4</v>
      </c>
      <c r="DX36" s="335"/>
      <c r="DY36" s="335"/>
      <c r="DZ36" s="335"/>
      <c r="EA36" s="335"/>
      <c r="EB36" s="335"/>
      <c r="EC36" s="360"/>
    </row>
    <row r="37" spans="2:133" ht="11.25" customHeight="1">
      <c r="B37" s="261" t="s">
        <v>412</v>
      </c>
      <c r="C37" s="1"/>
      <c r="D37" s="1"/>
      <c r="E37" s="1"/>
      <c r="F37" s="1"/>
      <c r="G37" s="1"/>
      <c r="H37" s="1"/>
      <c r="I37" s="1"/>
      <c r="J37" s="1"/>
      <c r="K37" s="1"/>
      <c r="L37" s="1"/>
      <c r="M37" s="1"/>
      <c r="N37" s="1"/>
      <c r="O37" s="1"/>
      <c r="P37" s="1"/>
      <c r="Q37" s="269"/>
      <c r="R37" s="274">
        <v>210726</v>
      </c>
      <c r="S37" s="217"/>
      <c r="T37" s="217"/>
      <c r="U37" s="217"/>
      <c r="V37" s="217"/>
      <c r="W37" s="217"/>
      <c r="X37" s="217"/>
      <c r="Y37" s="279"/>
      <c r="Z37" s="282">
        <v>1.8</v>
      </c>
      <c r="AA37" s="282"/>
      <c r="AB37" s="282"/>
      <c r="AC37" s="282"/>
      <c r="AD37" s="287">
        <v>19967</v>
      </c>
      <c r="AE37" s="287"/>
      <c r="AF37" s="287"/>
      <c r="AG37" s="287"/>
      <c r="AH37" s="287"/>
      <c r="AI37" s="287"/>
      <c r="AJ37" s="287"/>
      <c r="AK37" s="287"/>
      <c r="AL37" s="283">
        <v>0.3</v>
      </c>
      <c r="AM37" s="238"/>
      <c r="AN37" s="238"/>
      <c r="AO37" s="296"/>
      <c r="AQ37" s="302" t="s">
        <v>300</v>
      </c>
      <c r="AR37" s="111"/>
      <c r="AS37" s="111"/>
      <c r="AT37" s="111"/>
      <c r="AU37" s="111"/>
      <c r="AV37" s="111"/>
      <c r="AW37" s="111"/>
      <c r="AX37" s="111"/>
      <c r="AY37" s="310"/>
      <c r="AZ37" s="274">
        <v>105169</v>
      </c>
      <c r="BA37" s="217"/>
      <c r="BB37" s="217"/>
      <c r="BC37" s="217"/>
      <c r="BD37" s="313"/>
      <c r="BE37" s="313"/>
      <c r="BF37" s="316"/>
      <c r="BG37" s="261" t="s">
        <v>413</v>
      </c>
      <c r="BH37" s="1"/>
      <c r="BI37" s="1"/>
      <c r="BJ37" s="1"/>
      <c r="BK37" s="1"/>
      <c r="BL37" s="1"/>
      <c r="BM37" s="1"/>
      <c r="BN37" s="1"/>
      <c r="BO37" s="1"/>
      <c r="BP37" s="1"/>
      <c r="BQ37" s="1"/>
      <c r="BR37" s="1"/>
      <c r="BS37" s="1"/>
      <c r="BT37" s="1"/>
      <c r="BU37" s="269"/>
      <c r="BV37" s="274">
        <v>-108904</v>
      </c>
      <c r="BW37" s="217"/>
      <c r="BX37" s="217"/>
      <c r="BY37" s="217"/>
      <c r="BZ37" s="217"/>
      <c r="CA37" s="217"/>
      <c r="CB37" s="326"/>
      <c r="CD37" s="261" t="s">
        <v>217</v>
      </c>
      <c r="CE37" s="1"/>
      <c r="CF37" s="1"/>
      <c r="CG37" s="1"/>
      <c r="CH37" s="1"/>
      <c r="CI37" s="1"/>
      <c r="CJ37" s="1"/>
      <c r="CK37" s="1"/>
      <c r="CL37" s="1"/>
      <c r="CM37" s="1"/>
      <c r="CN37" s="1"/>
      <c r="CO37" s="1"/>
      <c r="CP37" s="1"/>
      <c r="CQ37" s="269"/>
      <c r="CR37" s="274">
        <v>600035</v>
      </c>
      <c r="CS37" s="313"/>
      <c r="CT37" s="313"/>
      <c r="CU37" s="313"/>
      <c r="CV37" s="313"/>
      <c r="CW37" s="313"/>
      <c r="CX37" s="313"/>
      <c r="CY37" s="332"/>
      <c r="CZ37" s="283">
        <v>5.0999999999999996</v>
      </c>
      <c r="DA37" s="335"/>
      <c r="DB37" s="335"/>
      <c r="DC37" s="338"/>
      <c r="DD37" s="288">
        <v>599830</v>
      </c>
      <c r="DE37" s="313"/>
      <c r="DF37" s="313"/>
      <c r="DG37" s="313"/>
      <c r="DH37" s="313"/>
      <c r="DI37" s="313"/>
      <c r="DJ37" s="313"/>
      <c r="DK37" s="332"/>
      <c r="DL37" s="288">
        <v>532030</v>
      </c>
      <c r="DM37" s="313"/>
      <c r="DN37" s="313"/>
      <c r="DO37" s="313"/>
      <c r="DP37" s="313"/>
      <c r="DQ37" s="313"/>
      <c r="DR37" s="313"/>
      <c r="DS37" s="313"/>
      <c r="DT37" s="313"/>
      <c r="DU37" s="313"/>
      <c r="DV37" s="332"/>
      <c r="DW37" s="283">
        <v>9.1</v>
      </c>
      <c r="DX37" s="335"/>
      <c r="DY37" s="335"/>
      <c r="DZ37" s="335"/>
      <c r="EA37" s="335"/>
      <c r="EB37" s="335"/>
      <c r="EC37" s="360"/>
    </row>
    <row r="38" spans="2:133" ht="11.25" customHeight="1">
      <c r="B38" s="261" t="s">
        <v>194</v>
      </c>
      <c r="C38" s="1"/>
      <c r="D38" s="1"/>
      <c r="E38" s="1"/>
      <c r="F38" s="1"/>
      <c r="G38" s="1"/>
      <c r="H38" s="1"/>
      <c r="I38" s="1"/>
      <c r="J38" s="1"/>
      <c r="K38" s="1"/>
      <c r="L38" s="1"/>
      <c r="M38" s="1"/>
      <c r="N38" s="1"/>
      <c r="O38" s="1"/>
      <c r="P38" s="1"/>
      <c r="Q38" s="269"/>
      <c r="R38" s="274">
        <v>157587</v>
      </c>
      <c r="S38" s="217"/>
      <c r="T38" s="217"/>
      <c r="U38" s="217"/>
      <c r="V38" s="217"/>
      <c r="W38" s="217"/>
      <c r="X38" s="217"/>
      <c r="Y38" s="279"/>
      <c r="Z38" s="282">
        <v>1.3</v>
      </c>
      <c r="AA38" s="282"/>
      <c r="AB38" s="282"/>
      <c r="AC38" s="282"/>
      <c r="AD38" s="287" t="s">
        <v>34</v>
      </c>
      <c r="AE38" s="287"/>
      <c r="AF38" s="287"/>
      <c r="AG38" s="287"/>
      <c r="AH38" s="287"/>
      <c r="AI38" s="287"/>
      <c r="AJ38" s="287"/>
      <c r="AK38" s="287"/>
      <c r="AL38" s="283" t="s">
        <v>34</v>
      </c>
      <c r="AM38" s="238"/>
      <c r="AN38" s="238"/>
      <c r="AO38" s="296"/>
      <c r="AQ38" s="302" t="s">
        <v>150</v>
      </c>
      <c r="AR38" s="111"/>
      <c r="AS38" s="111"/>
      <c r="AT38" s="111"/>
      <c r="AU38" s="111"/>
      <c r="AV38" s="111"/>
      <c r="AW38" s="111"/>
      <c r="AX38" s="111"/>
      <c r="AY38" s="310"/>
      <c r="AZ38" s="274">
        <v>37448</v>
      </c>
      <c r="BA38" s="217"/>
      <c r="BB38" s="217"/>
      <c r="BC38" s="217"/>
      <c r="BD38" s="313"/>
      <c r="BE38" s="313"/>
      <c r="BF38" s="316"/>
      <c r="BG38" s="261" t="s">
        <v>414</v>
      </c>
      <c r="BH38" s="1"/>
      <c r="BI38" s="1"/>
      <c r="BJ38" s="1"/>
      <c r="BK38" s="1"/>
      <c r="BL38" s="1"/>
      <c r="BM38" s="1"/>
      <c r="BN38" s="1"/>
      <c r="BO38" s="1"/>
      <c r="BP38" s="1"/>
      <c r="BQ38" s="1"/>
      <c r="BR38" s="1"/>
      <c r="BS38" s="1"/>
      <c r="BT38" s="1"/>
      <c r="BU38" s="269"/>
      <c r="BV38" s="274">
        <v>2051</v>
      </c>
      <c r="BW38" s="217"/>
      <c r="BX38" s="217"/>
      <c r="BY38" s="217"/>
      <c r="BZ38" s="217"/>
      <c r="CA38" s="217"/>
      <c r="CB38" s="326"/>
      <c r="CD38" s="261" t="s">
        <v>297</v>
      </c>
      <c r="CE38" s="1"/>
      <c r="CF38" s="1"/>
      <c r="CG38" s="1"/>
      <c r="CH38" s="1"/>
      <c r="CI38" s="1"/>
      <c r="CJ38" s="1"/>
      <c r="CK38" s="1"/>
      <c r="CL38" s="1"/>
      <c r="CM38" s="1"/>
      <c r="CN38" s="1"/>
      <c r="CO38" s="1"/>
      <c r="CP38" s="1"/>
      <c r="CQ38" s="269"/>
      <c r="CR38" s="274">
        <v>452438</v>
      </c>
      <c r="CS38" s="217"/>
      <c r="CT38" s="217"/>
      <c r="CU38" s="217"/>
      <c r="CV38" s="217"/>
      <c r="CW38" s="217"/>
      <c r="CX38" s="217"/>
      <c r="CY38" s="279"/>
      <c r="CZ38" s="283">
        <v>3.9</v>
      </c>
      <c r="DA38" s="335"/>
      <c r="DB38" s="335"/>
      <c r="DC38" s="338"/>
      <c r="DD38" s="288">
        <v>376532</v>
      </c>
      <c r="DE38" s="217"/>
      <c r="DF38" s="217"/>
      <c r="DG38" s="217"/>
      <c r="DH38" s="217"/>
      <c r="DI38" s="217"/>
      <c r="DJ38" s="217"/>
      <c r="DK38" s="279"/>
      <c r="DL38" s="288">
        <v>368769</v>
      </c>
      <c r="DM38" s="217"/>
      <c r="DN38" s="217"/>
      <c r="DO38" s="217"/>
      <c r="DP38" s="217"/>
      <c r="DQ38" s="217"/>
      <c r="DR38" s="217"/>
      <c r="DS38" s="217"/>
      <c r="DT38" s="217"/>
      <c r="DU38" s="217"/>
      <c r="DV38" s="279"/>
      <c r="DW38" s="283">
        <v>6.3</v>
      </c>
      <c r="DX38" s="335"/>
      <c r="DY38" s="335"/>
      <c r="DZ38" s="335"/>
      <c r="EA38" s="335"/>
      <c r="EB38" s="335"/>
      <c r="EC38" s="360"/>
    </row>
    <row r="39" spans="2:133" ht="11.25" customHeight="1">
      <c r="B39" s="261" t="s">
        <v>415</v>
      </c>
      <c r="C39" s="1"/>
      <c r="D39" s="1"/>
      <c r="E39" s="1"/>
      <c r="F39" s="1"/>
      <c r="G39" s="1"/>
      <c r="H39" s="1"/>
      <c r="I39" s="1"/>
      <c r="J39" s="1"/>
      <c r="K39" s="1"/>
      <c r="L39" s="1"/>
      <c r="M39" s="1"/>
      <c r="N39" s="1"/>
      <c r="O39" s="1"/>
      <c r="P39" s="1"/>
      <c r="Q39" s="269"/>
      <c r="R39" s="274" t="s">
        <v>34</v>
      </c>
      <c r="S39" s="217"/>
      <c r="T39" s="217"/>
      <c r="U39" s="217"/>
      <c r="V39" s="217"/>
      <c r="W39" s="217"/>
      <c r="X39" s="217"/>
      <c r="Y39" s="279"/>
      <c r="Z39" s="282" t="s">
        <v>34</v>
      </c>
      <c r="AA39" s="282"/>
      <c r="AB39" s="282"/>
      <c r="AC39" s="282"/>
      <c r="AD39" s="287" t="s">
        <v>34</v>
      </c>
      <c r="AE39" s="287"/>
      <c r="AF39" s="287"/>
      <c r="AG39" s="287"/>
      <c r="AH39" s="287"/>
      <c r="AI39" s="287"/>
      <c r="AJ39" s="287"/>
      <c r="AK39" s="287"/>
      <c r="AL39" s="283" t="s">
        <v>34</v>
      </c>
      <c r="AM39" s="238"/>
      <c r="AN39" s="238"/>
      <c r="AO39" s="296"/>
      <c r="AQ39" s="302" t="s">
        <v>419</v>
      </c>
      <c r="AR39" s="111"/>
      <c r="AS39" s="111"/>
      <c r="AT39" s="111"/>
      <c r="AU39" s="111"/>
      <c r="AV39" s="111"/>
      <c r="AW39" s="111"/>
      <c r="AX39" s="111"/>
      <c r="AY39" s="310"/>
      <c r="AZ39" s="274" t="s">
        <v>34</v>
      </c>
      <c r="BA39" s="217"/>
      <c r="BB39" s="217"/>
      <c r="BC39" s="217"/>
      <c r="BD39" s="313"/>
      <c r="BE39" s="313"/>
      <c r="BF39" s="316"/>
      <c r="BG39" s="261" t="s">
        <v>410</v>
      </c>
      <c r="BH39" s="1"/>
      <c r="BI39" s="1"/>
      <c r="BJ39" s="1"/>
      <c r="BK39" s="1"/>
      <c r="BL39" s="1"/>
      <c r="BM39" s="1"/>
      <c r="BN39" s="1"/>
      <c r="BO39" s="1"/>
      <c r="BP39" s="1"/>
      <c r="BQ39" s="1"/>
      <c r="BR39" s="1"/>
      <c r="BS39" s="1"/>
      <c r="BT39" s="1"/>
      <c r="BU39" s="269"/>
      <c r="BV39" s="274">
        <v>3148</v>
      </c>
      <c r="BW39" s="217"/>
      <c r="BX39" s="217"/>
      <c r="BY39" s="217"/>
      <c r="BZ39" s="217"/>
      <c r="CA39" s="217"/>
      <c r="CB39" s="326"/>
      <c r="CD39" s="261" t="s">
        <v>420</v>
      </c>
      <c r="CE39" s="1"/>
      <c r="CF39" s="1"/>
      <c r="CG39" s="1"/>
      <c r="CH39" s="1"/>
      <c r="CI39" s="1"/>
      <c r="CJ39" s="1"/>
      <c r="CK39" s="1"/>
      <c r="CL39" s="1"/>
      <c r="CM39" s="1"/>
      <c r="CN39" s="1"/>
      <c r="CO39" s="1"/>
      <c r="CP39" s="1"/>
      <c r="CQ39" s="269"/>
      <c r="CR39" s="274">
        <v>628880</v>
      </c>
      <c r="CS39" s="313"/>
      <c r="CT39" s="313"/>
      <c r="CU39" s="313"/>
      <c r="CV39" s="313"/>
      <c r="CW39" s="313"/>
      <c r="CX39" s="313"/>
      <c r="CY39" s="332"/>
      <c r="CZ39" s="283">
        <v>5.4</v>
      </c>
      <c r="DA39" s="335"/>
      <c r="DB39" s="335"/>
      <c r="DC39" s="338"/>
      <c r="DD39" s="288">
        <v>366115</v>
      </c>
      <c r="DE39" s="313"/>
      <c r="DF39" s="313"/>
      <c r="DG39" s="313"/>
      <c r="DH39" s="313"/>
      <c r="DI39" s="313"/>
      <c r="DJ39" s="313"/>
      <c r="DK39" s="332"/>
      <c r="DL39" s="288" t="s">
        <v>34</v>
      </c>
      <c r="DM39" s="313"/>
      <c r="DN39" s="313"/>
      <c r="DO39" s="313"/>
      <c r="DP39" s="313"/>
      <c r="DQ39" s="313"/>
      <c r="DR39" s="313"/>
      <c r="DS39" s="313"/>
      <c r="DT39" s="313"/>
      <c r="DU39" s="313"/>
      <c r="DV39" s="332"/>
      <c r="DW39" s="283" t="s">
        <v>34</v>
      </c>
      <c r="DX39" s="335"/>
      <c r="DY39" s="335"/>
      <c r="DZ39" s="335"/>
      <c r="EA39" s="335"/>
      <c r="EB39" s="335"/>
      <c r="EC39" s="360"/>
    </row>
    <row r="40" spans="2:133" ht="11.25" customHeight="1">
      <c r="B40" s="261" t="s">
        <v>114</v>
      </c>
      <c r="C40" s="1"/>
      <c r="D40" s="1"/>
      <c r="E40" s="1"/>
      <c r="F40" s="1"/>
      <c r="G40" s="1"/>
      <c r="H40" s="1"/>
      <c r="I40" s="1"/>
      <c r="J40" s="1"/>
      <c r="K40" s="1"/>
      <c r="L40" s="1"/>
      <c r="M40" s="1"/>
      <c r="N40" s="1"/>
      <c r="O40" s="1"/>
      <c r="P40" s="1"/>
      <c r="Q40" s="269"/>
      <c r="R40" s="274">
        <v>10487</v>
      </c>
      <c r="S40" s="217"/>
      <c r="T40" s="217"/>
      <c r="U40" s="217"/>
      <c r="V40" s="217"/>
      <c r="W40" s="217"/>
      <c r="X40" s="217"/>
      <c r="Y40" s="279"/>
      <c r="Z40" s="282">
        <v>0.1</v>
      </c>
      <c r="AA40" s="282"/>
      <c r="AB40" s="282"/>
      <c r="AC40" s="282"/>
      <c r="AD40" s="287" t="s">
        <v>34</v>
      </c>
      <c r="AE40" s="287"/>
      <c r="AF40" s="287"/>
      <c r="AG40" s="287"/>
      <c r="AH40" s="287"/>
      <c r="AI40" s="287"/>
      <c r="AJ40" s="287"/>
      <c r="AK40" s="287"/>
      <c r="AL40" s="283" t="s">
        <v>34</v>
      </c>
      <c r="AM40" s="238"/>
      <c r="AN40" s="238"/>
      <c r="AO40" s="296"/>
      <c r="AQ40" s="302" t="s">
        <v>422</v>
      </c>
      <c r="AR40" s="111"/>
      <c r="AS40" s="111"/>
      <c r="AT40" s="111"/>
      <c r="AU40" s="111"/>
      <c r="AV40" s="111"/>
      <c r="AW40" s="111"/>
      <c r="AX40" s="111"/>
      <c r="AY40" s="310"/>
      <c r="AZ40" s="274" t="s">
        <v>34</v>
      </c>
      <c r="BA40" s="217"/>
      <c r="BB40" s="217"/>
      <c r="BC40" s="217"/>
      <c r="BD40" s="313"/>
      <c r="BE40" s="313"/>
      <c r="BF40" s="316"/>
      <c r="BG40" s="299" t="s">
        <v>199</v>
      </c>
      <c r="BH40" s="29"/>
      <c r="BI40" s="29"/>
      <c r="BJ40" s="29"/>
      <c r="BK40" s="29"/>
      <c r="BL40" s="29"/>
      <c r="BM40" s="1" t="s">
        <v>423</v>
      </c>
      <c r="BN40" s="1"/>
      <c r="BO40" s="1"/>
      <c r="BP40" s="1"/>
      <c r="BQ40" s="1"/>
      <c r="BR40" s="1"/>
      <c r="BS40" s="1"/>
      <c r="BT40" s="1"/>
      <c r="BU40" s="269"/>
      <c r="BV40" s="274">
        <v>68</v>
      </c>
      <c r="BW40" s="217"/>
      <c r="BX40" s="217"/>
      <c r="BY40" s="217"/>
      <c r="BZ40" s="217"/>
      <c r="CA40" s="217"/>
      <c r="CB40" s="326"/>
      <c r="CD40" s="261" t="s">
        <v>424</v>
      </c>
      <c r="CE40" s="1"/>
      <c r="CF40" s="1"/>
      <c r="CG40" s="1"/>
      <c r="CH40" s="1"/>
      <c r="CI40" s="1"/>
      <c r="CJ40" s="1"/>
      <c r="CK40" s="1"/>
      <c r="CL40" s="1"/>
      <c r="CM40" s="1"/>
      <c r="CN40" s="1"/>
      <c r="CO40" s="1"/>
      <c r="CP40" s="1"/>
      <c r="CQ40" s="269"/>
      <c r="CR40" s="274">
        <v>19800</v>
      </c>
      <c r="CS40" s="217"/>
      <c r="CT40" s="217"/>
      <c r="CU40" s="217"/>
      <c r="CV40" s="217"/>
      <c r="CW40" s="217"/>
      <c r="CX40" s="217"/>
      <c r="CY40" s="279"/>
      <c r="CZ40" s="283">
        <v>0.2</v>
      </c>
      <c r="DA40" s="335"/>
      <c r="DB40" s="335"/>
      <c r="DC40" s="338"/>
      <c r="DD40" s="288" t="s">
        <v>34</v>
      </c>
      <c r="DE40" s="217"/>
      <c r="DF40" s="217"/>
      <c r="DG40" s="217"/>
      <c r="DH40" s="217"/>
      <c r="DI40" s="217"/>
      <c r="DJ40" s="217"/>
      <c r="DK40" s="279"/>
      <c r="DL40" s="288" t="s">
        <v>34</v>
      </c>
      <c r="DM40" s="217"/>
      <c r="DN40" s="217"/>
      <c r="DO40" s="217"/>
      <c r="DP40" s="217"/>
      <c r="DQ40" s="217"/>
      <c r="DR40" s="217"/>
      <c r="DS40" s="217"/>
      <c r="DT40" s="217"/>
      <c r="DU40" s="217"/>
      <c r="DV40" s="279"/>
      <c r="DW40" s="283" t="s">
        <v>34</v>
      </c>
      <c r="DX40" s="335"/>
      <c r="DY40" s="335"/>
      <c r="DZ40" s="335"/>
      <c r="EA40" s="335"/>
      <c r="EB40" s="335"/>
      <c r="EC40" s="360"/>
    </row>
    <row r="41" spans="2:133" ht="11.25" customHeight="1">
      <c r="B41" s="263" t="s">
        <v>427</v>
      </c>
      <c r="C41" s="267"/>
      <c r="D41" s="267"/>
      <c r="E41" s="267"/>
      <c r="F41" s="267"/>
      <c r="G41" s="267"/>
      <c r="H41" s="267"/>
      <c r="I41" s="267"/>
      <c r="J41" s="267"/>
      <c r="K41" s="267"/>
      <c r="L41" s="267"/>
      <c r="M41" s="267"/>
      <c r="N41" s="267"/>
      <c r="O41" s="267"/>
      <c r="P41" s="267"/>
      <c r="Q41" s="271"/>
      <c r="R41" s="275">
        <v>11987287</v>
      </c>
      <c r="S41" s="277"/>
      <c r="T41" s="277"/>
      <c r="U41" s="277"/>
      <c r="V41" s="277"/>
      <c r="W41" s="277"/>
      <c r="X41" s="277"/>
      <c r="Y41" s="280"/>
      <c r="Z41" s="284">
        <v>100</v>
      </c>
      <c r="AA41" s="284"/>
      <c r="AB41" s="284"/>
      <c r="AC41" s="284"/>
      <c r="AD41" s="289">
        <v>5856707</v>
      </c>
      <c r="AE41" s="289"/>
      <c r="AF41" s="289"/>
      <c r="AG41" s="289"/>
      <c r="AH41" s="289"/>
      <c r="AI41" s="289"/>
      <c r="AJ41" s="289"/>
      <c r="AK41" s="289"/>
      <c r="AL41" s="292">
        <v>100</v>
      </c>
      <c r="AM41" s="294"/>
      <c r="AN41" s="294"/>
      <c r="AO41" s="297"/>
      <c r="AQ41" s="302" t="s">
        <v>428</v>
      </c>
      <c r="AR41" s="111"/>
      <c r="AS41" s="111"/>
      <c r="AT41" s="111"/>
      <c r="AU41" s="111"/>
      <c r="AV41" s="111"/>
      <c r="AW41" s="111"/>
      <c r="AX41" s="111"/>
      <c r="AY41" s="310"/>
      <c r="AZ41" s="274">
        <v>286654</v>
      </c>
      <c r="BA41" s="217"/>
      <c r="BB41" s="217"/>
      <c r="BC41" s="217"/>
      <c r="BD41" s="313"/>
      <c r="BE41" s="313"/>
      <c r="BF41" s="316"/>
      <c r="BG41" s="299"/>
      <c r="BH41" s="29"/>
      <c r="BI41" s="29"/>
      <c r="BJ41" s="29"/>
      <c r="BK41" s="29"/>
      <c r="BL41" s="29"/>
      <c r="BM41" s="1" t="s">
        <v>398</v>
      </c>
      <c r="BN41" s="1"/>
      <c r="BO41" s="1"/>
      <c r="BP41" s="1"/>
      <c r="BQ41" s="1"/>
      <c r="BR41" s="1"/>
      <c r="BS41" s="1"/>
      <c r="BT41" s="1"/>
      <c r="BU41" s="269"/>
      <c r="BV41" s="274">
        <v>1</v>
      </c>
      <c r="BW41" s="217"/>
      <c r="BX41" s="217"/>
      <c r="BY41" s="217"/>
      <c r="BZ41" s="217"/>
      <c r="CA41" s="217"/>
      <c r="CB41" s="326"/>
      <c r="CD41" s="261" t="s">
        <v>230</v>
      </c>
      <c r="CE41" s="1"/>
      <c r="CF41" s="1"/>
      <c r="CG41" s="1"/>
      <c r="CH41" s="1"/>
      <c r="CI41" s="1"/>
      <c r="CJ41" s="1"/>
      <c r="CK41" s="1"/>
      <c r="CL41" s="1"/>
      <c r="CM41" s="1"/>
      <c r="CN41" s="1"/>
      <c r="CO41" s="1"/>
      <c r="CP41" s="1"/>
      <c r="CQ41" s="269"/>
      <c r="CR41" s="274" t="s">
        <v>34</v>
      </c>
      <c r="CS41" s="313"/>
      <c r="CT41" s="313"/>
      <c r="CU41" s="313"/>
      <c r="CV41" s="313"/>
      <c r="CW41" s="313"/>
      <c r="CX41" s="313"/>
      <c r="CY41" s="332"/>
      <c r="CZ41" s="283" t="s">
        <v>34</v>
      </c>
      <c r="DA41" s="335"/>
      <c r="DB41" s="335"/>
      <c r="DC41" s="338"/>
      <c r="DD41" s="288" t="s">
        <v>34</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429</v>
      </c>
      <c r="AR42" s="305"/>
      <c r="AS42" s="305"/>
      <c r="AT42" s="305"/>
      <c r="AU42" s="305"/>
      <c r="AV42" s="305"/>
      <c r="AW42" s="305"/>
      <c r="AX42" s="305"/>
      <c r="AY42" s="311"/>
      <c r="AZ42" s="275">
        <v>165784</v>
      </c>
      <c r="BA42" s="277"/>
      <c r="BB42" s="277"/>
      <c r="BC42" s="277"/>
      <c r="BD42" s="312"/>
      <c r="BE42" s="312"/>
      <c r="BF42" s="317"/>
      <c r="BG42" s="177"/>
      <c r="BH42" s="179"/>
      <c r="BI42" s="179"/>
      <c r="BJ42" s="179"/>
      <c r="BK42" s="179"/>
      <c r="BL42" s="179"/>
      <c r="BM42" s="267" t="s">
        <v>39</v>
      </c>
      <c r="BN42" s="267"/>
      <c r="BO42" s="267"/>
      <c r="BP42" s="267"/>
      <c r="BQ42" s="267"/>
      <c r="BR42" s="267"/>
      <c r="BS42" s="267"/>
      <c r="BT42" s="267"/>
      <c r="BU42" s="271"/>
      <c r="BV42" s="275">
        <v>343</v>
      </c>
      <c r="BW42" s="277"/>
      <c r="BX42" s="277"/>
      <c r="BY42" s="277"/>
      <c r="BZ42" s="277"/>
      <c r="CA42" s="277"/>
      <c r="CB42" s="327"/>
      <c r="CD42" s="261" t="s">
        <v>430</v>
      </c>
      <c r="CE42" s="1"/>
      <c r="CF42" s="1"/>
      <c r="CG42" s="1"/>
      <c r="CH42" s="1"/>
      <c r="CI42" s="1"/>
      <c r="CJ42" s="1"/>
      <c r="CK42" s="1"/>
      <c r="CL42" s="1"/>
      <c r="CM42" s="1"/>
      <c r="CN42" s="1"/>
      <c r="CO42" s="1"/>
      <c r="CP42" s="1"/>
      <c r="CQ42" s="269"/>
      <c r="CR42" s="274">
        <v>1155668</v>
      </c>
      <c r="CS42" s="313"/>
      <c r="CT42" s="313"/>
      <c r="CU42" s="313"/>
      <c r="CV42" s="313"/>
      <c r="CW42" s="313"/>
      <c r="CX42" s="313"/>
      <c r="CY42" s="332"/>
      <c r="CZ42" s="283">
        <v>9.8000000000000007</v>
      </c>
      <c r="DA42" s="335"/>
      <c r="DB42" s="335"/>
      <c r="DC42" s="338"/>
      <c r="DD42" s="288">
        <v>245693</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326</v>
      </c>
      <c r="CD43" s="261" t="s">
        <v>431</v>
      </c>
      <c r="CE43" s="1"/>
      <c r="CF43" s="1"/>
      <c r="CG43" s="1"/>
      <c r="CH43" s="1"/>
      <c r="CI43" s="1"/>
      <c r="CJ43" s="1"/>
      <c r="CK43" s="1"/>
      <c r="CL43" s="1"/>
      <c r="CM43" s="1"/>
      <c r="CN43" s="1"/>
      <c r="CO43" s="1"/>
      <c r="CP43" s="1"/>
      <c r="CQ43" s="269"/>
      <c r="CR43" s="274" t="s">
        <v>34</v>
      </c>
      <c r="CS43" s="313"/>
      <c r="CT43" s="313"/>
      <c r="CU43" s="313"/>
      <c r="CV43" s="313"/>
      <c r="CW43" s="313"/>
      <c r="CX43" s="313"/>
      <c r="CY43" s="332"/>
      <c r="CZ43" s="283" t="s">
        <v>34</v>
      </c>
      <c r="DA43" s="335"/>
      <c r="DB43" s="335"/>
      <c r="DC43" s="338"/>
      <c r="DD43" s="288" t="s">
        <v>34</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433</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256</v>
      </c>
      <c r="CE44" s="41"/>
      <c r="CF44" s="261" t="s">
        <v>425</v>
      </c>
      <c r="CG44" s="1"/>
      <c r="CH44" s="1"/>
      <c r="CI44" s="1"/>
      <c r="CJ44" s="1"/>
      <c r="CK44" s="1"/>
      <c r="CL44" s="1"/>
      <c r="CM44" s="1"/>
      <c r="CN44" s="1"/>
      <c r="CO44" s="1"/>
      <c r="CP44" s="1"/>
      <c r="CQ44" s="269"/>
      <c r="CR44" s="274">
        <v>1094904</v>
      </c>
      <c r="CS44" s="217"/>
      <c r="CT44" s="217"/>
      <c r="CU44" s="217"/>
      <c r="CV44" s="217"/>
      <c r="CW44" s="217"/>
      <c r="CX44" s="217"/>
      <c r="CY44" s="279"/>
      <c r="CZ44" s="283">
        <v>9.3000000000000007</v>
      </c>
      <c r="DA44" s="238"/>
      <c r="DB44" s="238"/>
      <c r="DC44" s="285"/>
      <c r="DD44" s="288">
        <v>245693</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434</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436</v>
      </c>
      <c r="CG45" s="1"/>
      <c r="CH45" s="1"/>
      <c r="CI45" s="1"/>
      <c r="CJ45" s="1"/>
      <c r="CK45" s="1"/>
      <c r="CL45" s="1"/>
      <c r="CM45" s="1"/>
      <c r="CN45" s="1"/>
      <c r="CO45" s="1"/>
      <c r="CP45" s="1"/>
      <c r="CQ45" s="269"/>
      <c r="CR45" s="274">
        <v>763956</v>
      </c>
      <c r="CS45" s="313"/>
      <c r="CT45" s="313"/>
      <c r="CU45" s="313"/>
      <c r="CV45" s="313"/>
      <c r="CW45" s="313"/>
      <c r="CX45" s="313"/>
      <c r="CY45" s="332"/>
      <c r="CZ45" s="283">
        <v>6.5</v>
      </c>
      <c r="DA45" s="335"/>
      <c r="DB45" s="335"/>
      <c r="DC45" s="338"/>
      <c r="DD45" s="288">
        <v>121867</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437</v>
      </c>
      <c r="CG46" s="1"/>
      <c r="CH46" s="1"/>
      <c r="CI46" s="1"/>
      <c r="CJ46" s="1"/>
      <c r="CK46" s="1"/>
      <c r="CL46" s="1"/>
      <c r="CM46" s="1"/>
      <c r="CN46" s="1"/>
      <c r="CO46" s="1"/>
      <c r="CP46" s="1"/>
      <c r="CQ46" s="269"/>
      <c r="CR46" s="274">
        <v>330948</v>
      </c>
      <c r="CS46" s="217"/>
      <c r="CT46" s="217"/>
      <c r="CU46" s="217"/>
      <c r="CV46" s="217"/>
      <c r="CW46" s="217"/>
      <c r="CX46" s="217"/>
      <c r="CY46" s="279"/>
      <c r="CZ46" s="283">
        <v>2.8</v>
      </c>
      <c r="DA46" s="238"/>
      <c r="DB46" s="238"/>
      <c r="DC46" s="285"/>
      <c r="DD46" s="288">
        <v>123826</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438</v>
      </c>
      <c r="CG47" s="1"/>
      <c r="CH47" s="1"/>
      <c r="CI47" s="1"/>
      <c r="CJ47" s="1"/>
      <c r="CK47" s="1"/>
      <c r="CL47" s="1"/>
      <c r="CM47" s="1"/>
      <c r="CN47" s="1"/>
      <c r="CO47" s="1"/>
      <c r="CP47" s="1"/>
      <c r="CQ47" s="269"/>
      <c r="CR47" s="274">
        <v>60764</v>
      </c>
      <c r="CS47" s="313"/>
      <c r="CT47" s="313"/>
      <c r="CU47" s="313"/>
      <c r="CV47" s="313"/>
      <c r="CW47" s="313"/>
      <c r="CX47" s="313"/>
      <c r="CY47" s="332"/>
      <c r="CZ47" s="283">
        <v>0.5</v>
      </c>
      <c r="DA47" s="335"/>
      <c r="DB47" s="335"/>
      <c r="DC47" s="338"/>
      <c r="DD47" s="288" t="s">
        <v>34</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0.8">
      <c r="B48" s="264"/>
      <c r="CD48" s="135"/>
      <c r="CE48" s="142"/>
      <c r="CF48" s="261" t="s">
        <v>441</v>
      </c>
      <c r="CG48" s="1"/>
      <c r="CH48" s="1"/>
      <c r="CI48" s="1"/>
      <c r="CJ48" s="1"/>
      <c r="CK48" s="1"/>
      <c r="CL48" s="1"/>
      <c r="CM48" s="1"/>
      <c r="CN48" s="1"/>
      <c r="CO48" s="1"/>
      <c r="CP48" s="1"/>
      <c r="CQ48" s="269"/>
      <c r="CR48" s="274" t="s">
        <v>34</v>
      </c>
      <c r="CS48" s="217"/>
      <c r="CT48" s="217"/>
      <c r="CU48" s="217"/>
      <c r="CV48" s="217"/>
      <c r="CW48" s="217"/>
      <c r="CX48" s="217"/>
      <c r="CY48" s="279"/>
      <c r="CZ48" s="283" t="s">
        <v>34</v>
      </c>
      <c r="DA48" s="238"/>
      <c r="DB48" s="238"/>
      <c r="DC48" s="285"/>
      <c r="DD48" s="288" t="s">
        <v>34</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77</v>
      </c>
      <c r="CE49" s="267"/>
      <c r="CF49" s="267"/>
      <c r="CG49" s="267"/>
      <c r="CH49" s="267"/>
      <c r="CI49" s="267"/>
      <c r="CJ49" s="267"/>
      <c r="CK49" s="267"/>
      <c r="CL49" s="267"/>
      <c r="CM49" s="267"/>
      <c r="CN49" s="267"/>
      <c r="CO49" s="267"/>
      <c r="CP49" s="267"/>
      <c r="CQ49" s="271"/>
      <c r="CR49" s="275">
        <v>11738770</v>
      </c>
      <c r="CS49" s="312"/>
      <c r="CT49" s="312"/>
      <c r="CU49" s="312"/>
      <c r="CV49" s="312"/>
      <c r="CW49" s="312"/>
      <c r="CX49" s="312"/>
      <c r="CY49" s="333"/>
      <c r="CZ49" s="292">
        <v>100</v>
      </c>
      <c r="DA49" s="336"/>
      <c r="DB49" s="336"/>
      <c r="DC49" s="339"/>
      <c r="DD49" s="342">
        <v>6724195</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l6dp2jJIiYRbO+3c+dLKzcX1PM90mL0gFz9dihHMDM385T66iR8CZsuyyPLY1+42j+8uU6LKXcN8U/5T2LbuQw==" saltValue="SnZm5fLJWtBqEcCJDKG91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topLeftCell="A49" zoomScale="50" zoomScaleNormal="50" zoomScaleSheetLayoutView="70" workbookViewId="0">
      <selection activeCell="AZ80" sqref="AZ80:BD80"/>
    </sheetView>
  </sheetViews>
  <sheetFormatPr defaultColWidth="0" defaultRowHeight="13.2" zeroHeight="1"/>
  <cols>
    <col min="1" max="130" width="2.77734375" style="363" customWidth="1"/>
    <col min="131" max="131" width="1.6640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442</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202</v>
      </c>
      <c r="DK2" s="707"/>
      <c r="DL2" s="707"/>
      <c r="DM2" s="707"/>
      <c r="DN2" s="707"/>
      <c r="DO2" s="710"/>
      <c r="DP2" s="368"/>
      <c r="DQ2" s="706" t="s">
        <v>308</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443</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444</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446</v>
      </c>
      <c r="B5" s="397"/>
      <c r="C5" s="397"/>
      <c r="D5" s="397"/>
      <c r="E5" s="397"/>
      <c r="F5" s="397"/>
      <c r="G5" s="397"/>
      <c r="H5" s="397"/>
      <c r="I5" s="397"/>
      <c r="J5" s="397"/>
      <c r="K5" s="397"/>
      <c r="L5" s="397"/>
      <c r="M5" s="397"/>
      <c r="N5" s="397"/>
      <c r="O5" s="397"/>
      <c r="P5" s="429"/>
      <c r="Q5" s="435" t="s">
        <v>204</v>
      </c>
      <c r="R5" s="447"/>
      <c r="S5" s="447"/>
      <c r="T5" s="447"/>
      <c r="U5" s="458"/>
      <c r="V5" s="435" t="s">
        <v>198</v>
      </c>
      <c r="W5" s="447"/>
      <c r="X5" s="447"/>
      <c r="Y5" s="447"/>
      <c r="Z5" s="458"/>
      <c r="AA5" s="435" t="s">
        <v>381</v>
      </c>
      <c r="AB5" s="447"/>
      <c r="AC5" s="447"/>
      <c r="AD5" s="447"/>
      <c r="AE5" s="447"/>
      <c r="AF5" s="504" t="s">
        <v>169</v>
      </c>
      <c r="AG5" s="447"/>
      <c r="AH5" s="447"/>
      <c r="AI5" s="447"/>
      <c r="AJ5" s="522"/>
      <c r="AK5" s="447" t="s">
        <v>447</v>
      </c>
      <c r="AL5" s="447"/>
      <c r="AM5" s="447"/>
      <c r="AN5" s="447"/>
      <c r="AO5" s="458"/>
      <c r="AP5" s="435" t="s">
        <v>32</v>
      </c>
      <c r="AQ5" s="447"/>
      <c r="AR5" s="447"/>
      <c r="AS5" s="447"/>
      <c r="AT5" s="458"/>
      <c r="AU5" s="435" t="s">
        <v>449</v>
      </c>
      <c r="AV5" s="447"/>
      <c r="AW5" s="447"/>
      <c r="AX5" s="447"/>
      <c r="AY5" s="522"/>
      <c r="AZ5" s="378"/>
      <c r="BA5" s="378"/>
      <c r="BB5" s="378"/>
      <c r="BC5" s="378"/>
      <c r="BD5" s="378"/>
      <c r="BE5" s="576"/>
      <c r="BF5" s="576"/>
      <c r="BG5" s="576"/>
      <c r="BH5" s="576"/>
      <c r="BI5" s="576"/>
      <c r="BJ5" s="576"/>
      <c r="BK5" s="576"/>
      <c r="BL5" s="576"/>
      <c r="BM5" s="576"/>
      <c r="BN5" s="576"/>
      <c r="BO5" s="576"/>
      <c r="BP5" s="576"/>
      <c r="BQ5" s="370" t="s">
        <v>336</v>
      </c>
      <c r="BR5" s="397"/>
      <c r="BS5" s="397"/>
      <c r="BT5" s="397"/>
      <c r="BU5" s="397"/>
      <c r="BV5" s="397"/>
      <c r="BW5" s="397"/>
      <c r="BX5" s="397"/>
      <c r="BY5" s="397"/>
      <c r="BZ5" s="397"/>
      <c r="CA5" s="397"/>
      <c r="CB5" s="397"/>
      <c r="CC5" s="397"/>
      <c r="CD5" s="397"/>
      <c r="CE5" s="397"/>
      <c r="CF5" s="397"/>
      <c r="CG5" s="429"/>
      <c r="CH5" s="435" t="s">
        <v>450</v>
      </c>
      <c r="CI5" s="447"/>
      <c r="CJ5" s="447"/>
      <c r="CK5" s="447"/>
      <c r="CL5" s="458"/>
      <c r="CM5" s="435" t="s">
        <v>439</v>
      </c>
      <c r="CN5" s="447"/>
      <c r="CO5" s="447"/>
      <c r="CP5" s="447"/>
      <c r="CQ5" s="458"/>
      <c r="CR5" s="435" t="s">
        <v>96</v>
      </c>
      <c r="CS5" s="447"/>
      <c r="CT5" s="447"/>
      <c r="CU5" s="447"/>
      <c r="CV5" s="458"/>
      <c r="CW5" s="435" t="s">
        <v>452</v>
      </c>
      <c r="CX5" s="447"/>
      <c r="CY5" s="447"/>
      <c r="CZ5" s="447"/>
      <c r="DA5" s="458"/>
      <c r="DB5" s="435" t="s">
        <v>372</v>
      </c>
      <c r="DC5" s="447"/>
      <c r="DD5" s="447"/>
      <c r="DE5" s="447"/>
      <c r="DF5" s="458"/>
      <c r="DG5" s="700" t="s">
        <v>349</v>
      </c>
      <c r="DH5" s="703"/>
      <c r="DI5" s="703"/>
      <c r="DJ5" s="703"/>
      <c r="DK5" s="708"/>
      <c r="DL5" s="700" t="s">
        <v>454</v>
      </c>
      <c r="DM5" s="703"/>
      <c r="DN5" s="703"/>
      <c r="DO5" s="703"/>
      <c r="DP5" s="708"/>
      <c r="DQ5" s="435" t="s">
        <v>395</v>
      </c>
      <c r="DR5" s="447"/>
      <c r="DS5" s="447"/>
      <c r="DT5" s="447"/>
      <c r="DU5" s="458"/>
      <c r="DV5" s="435" t="s">
        <v>449</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455</v>
      </c>
      <c r="C7" s="419"/>
      <c r="D7" s="419"/>
      <c r="E7" s="419"/>
      <c r="F7" s="419"/>
      <c r="G7" s="419"/>
      <c r="H7" s="419"/>
      <c r="I7" s="419"/>
      <c r="J7" s="419"/>
      <c r="K7" s="419"/>
      <c r="L7" s="419"/>
      <c r="M7" s="419"/>
      <c r="N7" s="419"/>
      <c r="O7" s="419"/>
      <c r="P7" s="431"/>
      <c r="Q7" s="437">
        <v>11987</v>
      </c>
      <c r="R7" s="449"/>
      <c r="S7" s="449"/>
      <c r="T7" s="449"/>
      <c r="U7" s="449"/>
      <c r="V7" s="449">
        <v>11739</v>
      </c>
      <c r="W7" s="449"/>
      <c r="X7" s="449"/>
      <c r="Y7" s="449"/>
      <c r="Z7" s="449"/>
      <c r="AA7" s="449">
        <v>248</v>
      </c>
      <c r="AB7" s="449"/>
      <c r="AC7" s="449"/>
      <c r="AD7" s="449"/>
      <c r="AE7" s="492"/>
      <c r="AF7" s="506">
        <v>145</v>
      </c>
      <c r="AG7" s="519"/>
      <c r="AH7" s="519"/>
      <c r="AI7" s="519"/>
      <c r="AJ7" s="524"/>
      <c r="AK7" s="532">
        <v>0</v>
      </c>
      <c r="AL7" s="449"/>
      <c r="AM7" s="449"/>
      <c r="AN7" s="449"/>
      <c r="AO7" s="449"/>
      <c r="AP7" s="449">
        <v>3728</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515</v>
      </c>
      <c r="BT7" s="419"/>
      <c r="BU7" s="419"/>
      <c r="BV7" s="419"/>
      <c r="BW7" s="419"/>
      <c r="BX7" s="419"/>
      <c r="BY7" s="419"/>
      <c r="BZ7" s="419"/>
      <c r="CA7" s="419"/>
      <c r="CB7" s="419"/>
      <c r="CC7" s="419"/>
      <c r="CD7" s="419"/>
      <c r="CE7" s="419"/>
      <c r="CF7" s="419"/>
      <c r="CG7" s="431"/>
      <c r="CH7" s="663">
        <v>2</v>
      </c>
      <c r="CI7" s="666"/>
      <c r="CJ7" s="666"/>
      <c r="CK7" s="666"/>
      <c r="CL7" s="681"/>
      <c r="CM7" s="663">
        <v>18</v>
      </c>
      <c r="CN7" s="666"/>
      <c r="CO7" s="666"/>
      <c r="CP7" s="666"/>
      <c r="CQ7" s="681"/>
      <c r="CR7" s="663">
        <v>5</v>
      </c>
      <c r="CS7" s="666"/>
      <c r="CT7" s="666"/>
      <c r="CU7" s="666"/>
      <c r="CV7" s="681"/>
      <c r="CW7" s="663">
        <v>0</v>
      </c>
      <c r="CX7" s="666"/>
      <c r="CY7" s="666"/>
      <c r="CZ7" s="666"/>
      <c r="DA7" s="681"/>
      <c r="DB7" s="663">
        <v>0</v>
      </c>
      <c r="DC7" s="666"/>
      <c r="DD7" s="666"/>
      <c r="DE7" s="666"/>
      <c r="DF7" s="681"/>
      <c r="DG7" s="663">
        <v>0</v>
      </c>
      <c r="DH7" s="666"/>
      <c r="DI7" s="666"/>
      <c r="DJ7" s="666"/>
      <c r="DK7" s="681"/>
      <c r="DL7" s="663">
        <v>0</v>
      </c>
      <c r="DM7" s="666"/>
      <c r="DN7" s="666"/>
      <c r="DO7" s="666"/>
      <c r="DP7" s="681"/>
      <c r="DQ7" s="663">
        <v>0</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536</v>
      </c>
      <c r="BT8" s="420"/>
      <c r="BU8" s="420"/>
      <c r="BV8" s="420"/>
      <c r="BW8" s="420"/>
      <c r="BX8" s="420"/>
      <c r="BY8" s="420"/>
      <c r="BZ8" s="420"/>
      <c r="CA8" s="420"/>
      <c r="CB8" s="420"/>
      <c r="CC8" s="420"/>
      <c r="CD8" s="420"/>
      <c r="CE8" s="420"/>
      <c r="CF8" s="420"/>
      <c r="CG8" s="432"/>
      <c r="CH8" s="444">
        <v>11</v>
      </c>
      <c r="CI8" s="456"/>
      <c r="CJ8" s="456"/>
      <c r="CK8" s="456"/>
      <c r="CL8" s="682"/>
      <c r="CM8" s="444">
        <v>27</v>
      </c>
      <c r="CN8" s="456"/>
      <c r="CO8" s="456"/>
      <c r="CP8" s="456"/>
      <c r="CQ8" s="682"/>
      <c r="CR8" s="444">
        <v>2</v>
      </c>
      <c r="CS8" s="456"/>
      <c r="CT8" s="456"/>
      <c r="CU8" s="456"/>
      <c r="CV8" s="682"/>
      <c r="CW8" s="444">
        <v>0</v>
      </c>
      <c r="CX8" s="456"/>
      <c r="CY8" s="456"/>
      <c r="CZ8" s="456"/>
      <c r="DA8" s="682"/>
      <c r="DB8" s="444">
        <v>0</v>
      </c>
      <c r="DC8" s="456"/>
      <c r="DD8" s="456"/>
      <c r="DE8" s="456"/>
      <c r="DF8" s="682"/>
      <c r="DG8" s="444">
        <v>0</v>
      </c>
      <c r="DH8" s="456"/>
      <c r="DI8" s="456"/>
      <c r="DJ8" s="456"/>
      <c r="DK8" s="682"/>
      <c r="DL8" s="444">
        <v>0</v>
      </c>
      <c r="DM8" s="456"/>
      <c r="DN8" s="456"/>
      <c r="DO8" s="456"/>
      <c r="DP8" s="682"/>
      <c r="DQ8" s="444">
        <v>0</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305</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440</v>
      </c>
      <c r="B23" s="401" t="s">
        <v>456</v>
      </c>
      <c r="C23" s="421"/>
      <c r="D23" s="421"/>
      <c r="E23" s="421"/>
      <c r="F23" s="421"/>
      <c r="G23" s="421"/>
      <c r="H23" s="421"/>
      <c r="I23" s="421"/>
      <c r="J23" s="421"/>
      <c r="K23" s="421"/>
      <c r="L23" s="421"/>
      <c r="M23" s="421"/>
      <c r="N23" s="421"/>
      <c r="O23" s="421"/>
      <c r="P23" s="433"/>
      <c r="Q23" s="440">
        <v>11987</v>
      </c>
      <c r="R23" s="452"/>
      <c r="S23" s="452"/>
      <c r="T23" s="452"/>
      <c r="U23" s="452"/>
      <c r="V23" s="452">
        <v>11739</v>
      </c>
      <c r="W23" s="452"/>
      <c r="X23" s="452"/>
      <c r="Y23" s="452"/>
      <c r="Z23" s="452"/>
      <c r="AA23" s="452">
        <v>248</v>
      </c>
      <c r="AB23" s="452"/>
      <c r="AC23" s="452"/>
      <c r="AD23" s="452"/>
      <c r="AE23" s="494"/>
      <c r="AF23" s="508">
        <v>145</v>
      </c>
      <c r="AG23" s="452"/>
      <c r="AH23" s="452"/>
      <c r="AI23" s="452"/>
      <c r="AJ23" s="526"/>
      <c r="AK23" s="534"/>
      <c r="AL23" s="455"/>
      <c r="AM23" s="455"/>
      <c r="AN23" s="455"/>
      <c r="AO23" s="455"/>
      <c r="AP23" s="452">
        <v>3728</v>
      </c>
      <c r="AQ23" s="452"/>
      <c r="AR23" s="452"/>
      <c r="AS23" s="452"/>
      <c r="AT23" s="452"/>
      <c r="AU23" s="567"/>
      <c r="AV23" s="567"/>
      <c r="AW23" s="567"/>
      <c r="AX23" s="567"/>
      <c r="AY23" s="590"/>
      <c r="AZ23" s="595" t="s">
        <v>34</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458</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459</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446</v>
      </c>
      <c r="B26" s="397"/>
      <c r="C26" s="397"/>
      <c r="D26" s="397"/>
      <c r="E26" s="397"/>
      <c r="F26" s="397"/>
      <c r="G26" s="397"/>
      <c r="H26" s="397"/>
      <c r="I26" s="397"/>
      <c r="J26" s="397"/>
      <c r="K26" s="397"/>
      <c r="L26" s="397"/>
      <c r="M26" s="397"/>
      <c r="N26" s="397"/>
      <c r="O26" s="397"/>
      <c r="P26" s="429"/>
      <c r="Q26" s="435" t="s">
        <v>461</v>
      </c>
      <c r="R26" s="447"/>
      <c r="S26" s="447"/>
      <c r="T26" s="447"/>
      <c r="U26" s="458"/>
      <c r="V26" s="435" t="s">
        <v>451</v>
      </c>
      <c r="W26" s="447"/>
      <c r="X26" s="447"/>
      <c r="Y26" s="447"/>
      <c r="Z26" s="458"/>
      <c r="AA26" s="435" t="s">
        <v>162</v>
      </c>
      <c r="AB26" s="447"/>
      <c r="AC26" s="447"/>
      <c r="AD26" s="447"/>
      <c r="AE26" s="447"/>
      <c r="AF26" s="509" t="s">
        <v>464</v>
      </c>
      <c r="AG26" s="520"/>
      <c r="AH26" s="520"/>
      <c r="AI26" s="520"/>
      <c r="AJ26" s="527"/>
      <c r="AK26" s="447" t="s">
        <v>465</v>
      </c>
      <c r="AL26" s="447"/>
      <c r="AM26" s="447"/>
      <c r="AN26" s="447"/>
      <c r="AO26" s="458"/>
      <c r="AP26" s="435" t="s">
        <v>416</v>
      </c>
      <c r="AQ26" s="447"/>
      <c r="AR26" s="447"/>
      <c r="AS26" s="447"/>
      <c r="AT26" s="458"/>
      <c r="AU26" s="435" t="s">
        <v>468</v>
      </c>
      <c r="AV26" s="447"/>
      <c r="AW26" s="447"/>
      <c r="AX26" s="447"/>
      <c r="AY26" s="458"/>
      <c r="AZ26" s="435" t="s">
        <v>12</v>
      </c>
      <c r="BA26" s="447"/>
      <c r="BB26" s="447"/>
      <c r="BC26" s="447"/>
      <c r="BD26" s="458"/>
      <c r="BE26" s="435" t="s">
        <v>449</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469</v>
      </c>
      <c r="C28" s="419"/>
      <c r="D28" s="419"/>
      <c r="E28" s="419"/>
      <c r="F28" s="419"/>
      <c r="G28" s="419"/>
      <c r="H28" s="419"/>
      <c r="I28" s="419"/>
      <c r="J28" s="419"/>
      <c r="K28" s="419"/>
      <c r="L28" s="419"/>
      <c r="M28" s="419"/>
      <c r="N28" s="419"/>
      <c r="O28" s="419"/>
      <c r="P28" s="431"/>
      <c r="Q28" s="441">
        <v>1737</v>
      </c>
      <c r="R28" s="453"/>
      <c r="S28" s="453"/>
      <c r="T28" s="453"/>
      <c r="U28" s="453"/>
      <c r="V28" s="453">
        <v>1698</v>
      </c>
      <c r="W28" s="453"/>
      <c r="X28" s="453"/>
      <c r="Y28" s="453"/>
      <c r="Z28" s="453"/>
      <c r="AA28" s="453">
        <v>39</v>
      </c>
      <c r="AB28" s="453"/>
      <c r="AC28" s="453"/>
      <c r="AD28" s="453"/>
      <c r="AE28" s="495"/>
      <c r="AF28" s="511">
        <v>39</v>
      </c>
      <c r="AG28" s="453"/>
      <c r="AH28" s="453"/>
      <c r="AI28" s="453"/>
      <c r="AJ28" s="529"/>
      <c r="AK28" s="535">
        <v>286</v>
      </c>
      <c r="AL28" s="453"/>
      <c r="AM28" s="453"/>
      <c r="AN28" s="453"/>
      <c r="AO28" s="453"/>
      <c r="AP28" s="453">
        <v>0</v>
      </c>
      <c r="AQ28" s="453"/>
      <c r="AR28" s="453"/>
      <c r="AS28" s="453"/>
      <c r="AT28" s="453"/>
      <c r="AU28" s="453">
        <v>0</v>
      </c>
      <c r="AV28" s="453"/>
      <c r="AW28" s="453"/>
      <c r="AX28" s="453"/>
      <c r="AY28" s="453"/>
      <c r="AZ28" s="596"/>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472</v>
      </c>
      <c r="C29" s="420"/>
      <c r="D29" s="420"/>
      <c r="E29" s="420"/>
      <c r="F29" s="420"/>
      <c r="G29" s="420"/>
      <c r="H29" s="420"/>
      <c r="I29" s="420"/>
      <c r="J29" s="420"/>
      <c r="K29" s="420"/>
      <c r="L29" s="420"/>
      <c r="M29" s="420"/>
      <c r="N29" s="420"/>
      <c r="O29" s="420"/>
      <c r="P29" s="432"/>
      <c r="Q29" s="438">
        <v>217</v>
      </c>
      <c r="R29" s="450"/>
      <c r="S29" s="450"/>
      <c r="T29" s="450"/>
      <c r="U29" s="450"/>
      <c r="V29" s="450">
        <v>216</v>
      </c>
      <c r="W29" s="450"/>
      <c r="X29" s="450"/>
      <c r="Y29" s="450"/>
      <c r="Z29" s="450"/>
      <c r="AA29" s="450">
        <v>1</v>
      </c>
      <c r="AB29" s="450"/>
      <c r="AC29" s="450"/>
      <c r="AD29" s="450"/>
      <c r="AE29" s="461"/>
      <c r="AF29" s="507">
        <v>1</v>
      </c>
      <c r="AG29" s="456"/>
      <c r="AH29" s="456"/>
      <c r="AI29" s="456"/>
      <c r="AJ29" s="525"/>
      <c r="AK29" s="460">
        <v>47</v>
      </c>
      <c r="AL29" s="450"/>
      <c r="AM29" s="450"/>
      <c r="AN29" s="450"/>
      <c r="AO29" s="450"/>
      <c r="AP29" s="450">
        <v>0</v>
      </c>
      <c r="AQ29" s="450"/>
      <c r="AR29" s="450"/>
      <c r="AS29" s="450"/>
      <c r="AT29" s="450"/>
      <c r="AU29" s="450">
        <v>0</v>
      </c>
      <c r="AV29" s="450"/>
      <c r="AW29" s="450"/>
      <c r="AX29" s="450"/>
      <c r="AY29" s="450"/>
      <c r="AZ29" s="597"/>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473</v>
      </c>
      <c r="C30" s="420"/>
      <c r="D30" s="420"/>
      <c r="E30" s="420"/>
      <c r="F30" s="420"/>
      <c r="G30" s="420"/>
      <c r="H30" s="420"/>
      <c r="I30" s="420"/>
      <c r="J30" s="420"/>
      <c r="K30" s="420"/>
      <c r="L30" s="420"/>
      <c r="M30" s="420"/>
      <c r="N30" s="420"/>
      <c r="O30" s="420"/>
      <c r="P30" s="432"/>
      <c r="Q30" s="438">
        <v>424</v>
      </c>
      <c r="R30" s="450"/>
      <c r="S30" s="450"/>
      <c r="T30" s="450"/>
      <c r="U30" s="450"/>
      <c r="V30" s="450">
        <v>125</v>
      </c>
      <c r="W30" s="450"/>
      <c r="X30" s="450"/>
      <c r="Y30" s="450"/>
      <c r="Z30" s="450"/>
      <c r="AA30" s="450">
        <v>299</v>
      </c>
      <c r="AB30" s="450"/>
      <c r="AC30" s="450"/>
      <c r="AD30" s="450"/>
      <c r="AE30" s="461"/>
      <c r="AF30" s="507">
        <v>299</v>
      </c>
      <c r="AG30" s="456"/>
      <c r="AH30" s="456"/>
      <c r="AI30" s="456"/>
      <c r="AJ30" s="525"/>
      <c r="AK30" s="460">
        <v>13</v>
      </c>
      <c r="AL30" s="450"/>
      <c r="AM30" s="450"/>
      <c r="AN30" s="450"/>
      <c r="AO30" s="450"/>
      <c r="AP30" s="450">
        <v>48</v>
      </c>
      <c r="AQ30" s="450"/>
      <c r="AR30" s="450"/>
      <c r="AS30" s="450"/>
      <c r="AT30" s="450"/>
      <c r="AU30" s="450">
        <v>0</v>
      </c>
      <c r="AV30" s="450"/>
      <c r="AW30" s="450"/>
      <c r="AX30" s="450"/>
      <c r="AY30" s="450"/>
      <c r="AZ30" s="597" t="s">
        <v>34</v>
      </c>
      <c r="BA30" s="597"/>
      <c r="BB30" s="597"/>
      <c r="BC30" s="597"/>
      <c r="BD30" s="597"/>
      <c r="BE30" s="565" t="s">
        <v>29</v>
      </c>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165</v>
      </c>
      <c r="C31" s="420"/>
      <c r="D31" s="420"/>
      <c r="E31" s="420"/>
      <c r="F31" s="420"/>
      <c r="G31" s="420"/>
      <c r="H31" s="420"/>
      <c r="I31" s="420"/>
      <c r="J31" s="420"/>
      <c r="K31" s="420"/>
      <c r="L31" s="420"/>
      <c r="M31" s="420"/>
      <c r="N31" s="420"/>
      <c r="O31" s="420"/>
      <c r="P31" s="432"/>
      <c r="Q31" s="438">
        <v>75</v>
      </c>
      <c r="R31" s="450"/>
      <c r="S31" s="450"/>
      <c r="T31" s="450"/>
      <c r="U31" s="450"/>
      <c r="V31" s="450">
        <v>7</v>
      </c>
      <c r="W31" s="450"/>
      <c r="X31" s="450"/>
      <c r="Y31" s="450"/>
      <c r="Z31" s="450"/>
      <c r="AA31" s="450">
        <v>68</v>
      </c>
      <c r="AB31" s="450"/>
      <c r="AC31" s="450"/>
      <c r="AD31" s="450"/>
      <c r="AE31" s="461"/>
      <c r="AF31" s="507">
        <v>68</v>
      </c>
      <c r="AG31" s="456"/>
      <c r="AH31" s="456"/>
      <c r="AI31" s="456"/>
      <c r="AJ31" s="525"/>
      <c r="AK31" s="460">
        <v>105</v>
      </c>
      <c r="AL31" s="450"/>
      <c r="AM31" s="450"/>
      <c r="AN31" s="450"/>
      <c r="AO31" s="450"/>
      <c r="AP31" s="450">
        <v>0</v>
      </c>
      <c r="AQ31" s="450"/>
      <c r="AR31" s="450"/>
      <c r="AS31" s="450"/>
      <c r="AT31" s="450"/>
      <c r="AU31" s="450">
        <v>0</v>
      </c>
      <c r="AV31" s="450"/>
      <c r="AW31" s="450"/>
      <c r="AX31" s="450"/>
      <c r="AY31" s="450"/>
      <c r="AZ31" s="597" t="s">
        <v>34</v>
      </c>
      <c r="BA31" s="597"/>
      <c r="BB31" s="597"/>
      <c r="BC31" s="597"/>
      <c r="BD31" s="597"/>
      <c r="BE31" s="565" t="s">
        <v>29</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c r="C32" s="420"/>
      <c r="D32" s="420"/>
      <c r="E32" s="420"/>
      <c r="F32" s="420"/>
      <c r="G32" s="420"/>
      <c r="H32" s="420"/>
      <c r="I32" s="420"/>
      <c r="J32" s="420"/>
      <c r="K32" s="420"/>
      <c r="L32" s="420"/>
      <c r="M32" s="420"/>
      <c r="N32" s="420"/>
      <c r="O32" s="420"/>
      <c r="P32" s="432"/>
      <c r="Q32" s="438"/>
      <c r="R32" s="450"/>
      <c r="S32" s="450"/>
      <c r="T32" s="450"/>
      <c r="U32" s="450"/>
      <c r="V32" s="450"/>
      <c r="W32" s="450"/>
      <c r="X32" s="450"/>
      <c r="Y32" s="450"/>
      <c r="Z32" s="450"/>
      <c r="AA32" s="450"/>
      <c r="AB32" s="450"/>
      <c r="AC32" s="450"/>
      <c r="AD32" s="450"/>
      <c r="AE32" s="461"/>
      <c r="AF32" s="507"/>
      <c r="AG32" s="456"/>
      <c r="AH32" s="456"/>
      <c r="AI32" s="456"/>
      <c r="AJ32" s="525"/>
      <c r="AK32" s="460"/>
      <c r="AL32" s="450"/>
      <c r="AM32" s="450"/>
      <c r="AN32" s="450"/>
      <c r="AO32" s="450"/>
      <c r="AP32" s="450"/>
      <c r="AQ32" s="450"/>
      <c r="AR32" s="450"/>
      <c r="AS32" s="450"/>
      <c r="AT32" s="450"/>
      <c r="AU32" s="450"/>
      <c r="AV32" s="450"/>
      <c r="AW32" s="450"/>
      <c r="AX32" s="450"/>
      <c r="AY32" s="450"/>
      <c r="AZ32" s="597"/>
      <c r="BA32" s="597"/>
      <c r="BB32" s="597"/>
      <c r="BC32" s="597"/>
      <c r="BD32" s="597"/>
      <c r="BE32" s="565"/>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37</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440</v>
      </c>
      <c r="B63" s="401" t="s">
        <v>75</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406</v>
      </c>
      <c r="AG63" s="452"/>
      <c r="AH63" s="452"/>
      <c r="AI63" s="452"/>
      <c r="AJ63" s="526"/>
      <c r="AK63" s="534"/>
      <c r="AL63" s="455"/>
      <c r="AM63" s="455"/>
      <c r="AN63" s="455"/>
      <c r="AO63" s="455"/>
      <c r="AP63" s="452">
        <v>48</v>
      </c>
      <c r="AQ63" s="452"/>
      <c r="AR63" s="452"/>
      <c r="AS63" s="452"/>
      <c r="AT63" s="452"/>
      <c r="AU63" s="452">
        <v>0</v>
      </c>
      <c r="AV63" s="452"/>
      <c r="AW63" s="452"/>
      <c r="AX63" s="452"/>
      <c r="AY63" s="452"/>
      <c r="AZ63" s="599"/>
      <c r="BA63" s="599"/>
      <c r="BB63" s="599"/>
      <c r="BC63" s="599"/>
      <c r="BD63" s="599"/>
      <c r="BE63" s="567"/>
      <c r="BF63" s="567"/>
      <c r="BG63" s="567"/>
      <c r="BH63" s="567"/>
      <c r="BI63" s="590"/>
      <c r="BJ63" s="595" t="s">
        <v>34</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250</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229</v>
      </c>
      <c r="B66" s="397"/>
      <c r="C66" s="397"/>
      <c r="D66" s="397"/>
      <c r="E66" s="397"/>
      <c r="F66" s="397"/>
      <c r="G66" s="397"/>
      <c r="H66" s="397"/>
      <c r="I66" s="397"/>
      <c r="J66" s="397"/>
      <c r="K66" s="397"/>
      <c r="L66" s="397"/>
      <c r="M66" s="397"/>
      <c r="N66" s="397"/>
      <c r="O66" s="397"/>
      <c r="P66" s="429"/>
      <c r="Q66" s="435" t="s">
        <v>461</v>
      </c>
      <c r="R66" s="447"/>
      <c r="S66" s="447"/>
      <c r="T66" s="447"/>
      <c r="U66" s="458"/>
      <c r="V66" s="435" t="s">
        <v>451</v>
      </c>
      <c r="W66" s="447"/>
      <c r="X66" s="447"/>
      <c r="Y66" s="447"/>
      <c r="Z66" s="458"/>
      <c r="AA66" s="435" t="s">
        <v>162</v>
      </c>
      <c r="AB66" s="447"/>
      <c r="AC66" s="447"/>
      <c r="AD66" s="447"/>
      <c r="AE66" s="458"/>
      <c r="AF66" s="512" t="s">
        <v>464</v>
      </c>
      <c r="AG66" s="520"/>
      <c r="AH66" s="520"/>
      <c r="AI66" s="520"/>
      <c r="AJ66" s="530"/>
      <c r="AK66" s="435" t="s">
        <v>465</v>
      </c>
      <c r="AL66" s="397"/>
      <c r="AM66" s="397"/>
      <c r="AN66" s="397"/>
      <c r="AO66" s="429"/>
      <c r="AP66" s="435" t="s">
        <v>416</v>
      </c>
      <c r="AQ66" s="447"/>
      <c r="AR66" s="447"/>
      <c r="AS66" s="447"/>
      <c r="AT66" s="458"/>
      <c r="AU66" s="435" t="s">
        <v>474</v>
      </c>
      <c r="AV66" s="447"/>
      <c r="AW66" s="447"/>
      <c r="AX66" s="447"/>
      <c r="AY66" s="458"/>
      <c r="AZ66" s="435" t="s">
        <v>449</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137</v>
      </c>
      <c r="C68" s="419"/>
      <c r="D68" s="419"/>
      <c r="E68" s="419"/>
      <c r="F68" s="419"/>
      <c r="G68" s="419"/>
      <c r="H68" s="419"/>
      <c r="I68" s="419"/>
      <c r="J68" s="419"/>
      <c r="K68" s="419"/>
      <c r="L68" s="419"/>
      <c r="M68" s="419"/>
      <c r="N68" s="419"/>
      <c r="O68" s="419"/>
      <c r="P68" s="431"/>
      <c r="Q68" s="437">
        <v>1800</v>
      </c>
      <c r="R68" s="449"/>
      <c r="S68" s="449"/>
      <c r="T68" s="449"/>
      <c r="U68" s="449"/>
      <c r="V68" s="449">
        <v>1774</v>
      </c>
      <c r="W68" s="449"/>
      <c r="X68" s="449"/>
      <c r="Y68" s="449"/>
      <c r="Z68" s="449"/>
      <c r="AA68" s="449">
        <v>26</v>
      </c>
      <c r="AB68" s="449"/>
      <c r="AC68" s="449"/>
      <c r="AD68" s="449"/>
      <c r="AE68" s="449"/>
      <c r="AF68" s="449">
        <v>26</v>
      </c>
      <c r="AG68" s="449"/>
      <c r="AH68" s="449"/>
      <c r="AI68" s="449"/>
      <c r="AJ68" s="449"/>
      <c r="AK68" s="449">
        <v>0</v>
      </c>
      <c r="AL68" s="449"/>
      <c r="AM68" s="449"/>
      <c r="AN68" s="449"/>
      <c r="AO68" s="449"/>
      <c r="AP68" s="449">
        <v>1703</v>
      </c>
      <c r="AQ68" s="449"/>
      <c r="AR68" s="449"/>
      <c r="AS68" s="449"/>
      <c r="AT68" s="449"/>
      <c r="AU68" s="449">
        <v>0</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379</v>
      </c>
      <c r="C69" s="420"/>
      <c r="D69" s="420"/>
      <c r="E69" s="420"/>
      <c r="F69" s="420"/>
      <c r="G69" s="420"/>
      <c r="H69" s="420"/>
      <c r="I69" s="420"/>
      <c r="J69" s="420"/>
      <c r="K69" s="420"/>
      <c r="L69" s="420"/>
      <c r="M69" s="420"/>
      <c r="N69" s="420"/>
      <c r="O69" s="420"/>
      <c r="P69" s="432"/>
      <c r="Q69" s="438">
        <v>4356</v>
      </c>
      <c r="R69" s="450"/>
      <c r="S69" s="450"/>
      <c r="T69" s="450"/>
      <c r="U69" s="450"/>
      <c r="V69" s="450">
        <v>4345</v>
      </c>
      <c r="W69" s="450"/>
      <c r="X69" s="450"/>
      <c r="Y69" s="450"/>
      <c r="Z69" s="450"/>
      <c r="AA69" s="450">
        <v>11</v>
      </c>
      <c r="AB69" s="450"/>
      <c r="AC69" s="450"/>
      <c r="AD69" s="450"/>
      <c r="AE69" s="450"/>
      <c r="AF69" s="450">
        <v>11</v>
      </c>
      <c r="AG69" s="450"/>
      <c r="AH69" s="450"/>
      <c r="AI69" s="450"/>
      <c r="AJ69" s="450"/>
      <c r="AK69" s="450">
        <v>908</v>
      </c>
      <c r="AL69" s="450"/>
      <c r="AM69" s="450"/>
      <c r="AN69" s="450"/>
      <c r="AO69" s="450"/>
      <c r="AP69" s="450">
        <v>9</v>
      </c>
      <c r="AQ69" s="450"/>
      <c r="AR69" s="450"/>
      <c r="AS69" s="450"/>
      <c r="AT69" s="450"/>
      <c r="AU69" s="450">
        <v>0</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163</v>
      </c>
      <c r="C70" s="420"/>
      <c r="D70" s="420"/>
      <c r="E70" s="420"/>
      <c r="F70" s="420"/>
      <c r="G70" s="420"/>
      <c r="H70" s="420"/>
      <c r="I70" s="420"/>
      <c r="J70" s="420"/>
      <c r="K70" s="420"/>
      <c r="L70" s="420"/>
      <c r="M70" s="420"/>
      <c r="N70" s="420"/>
      <c r="O70" s="420"/>
      <c r="P70" s="432"/>
      <c r="Q70" s="438">
        <v>5657</v>
      </c>
      <c r="R70" s="450"/>
      <c r="S70" s="450"/>
      <c r="T70" s="450"/>
      <c r="U70" s="450"/>
      <c r="V70" s="450">
        <v>5482</v>
      </c>
      <c r="W70" s="450"/>
      <c r="X70" s="450"/>
      <c r="Y70" s="450"/>
      <c r="Z70" s="450"/>
      <c r="AA70" s="450">
        <v>175</v>
      </c>
      <c r="AB70" s="450"/>
      <c r="AC70" s="450"/>
      <c r="AD70" s="450"/>
      <c r="AE70" s="450"/>
      <c r="AF70" s="450">
        <v>175</v>
      </c>
      <c r="AG70" s="450"/>
      <c r="AH70" s="450"/>
      <c r="AI70" s="450"/>
      <c r="AJ70" s="450"/>
      <c r="AK70" s="450">
        <v>0</v>
      </c>
      <c r="AL70" s="450"/>
      <c r="AM70" s="450"/>
      <c r="AN70" s="450"/>
      <c r="AO70" s="450"/>
      <c r="AP70" s="450">
        <v>0</v>
      </c>
      <c r="AQ70" s="450"/>
      <c r="AR70" s="450"/>
      <c r="AS70" s="450"/>
      <c r="AT70" s="450"/>
      <c r="AU70" s="450">
        <v>0</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467</v>
      </c>
      <c r="C71" s="420"/>
      <c r="D71" s="420"/>
      <c r="E71" s="420"/>
      <c r="F71" s="420"/>
      <c r="G71" s="420"/>
      <c r="H71" s="420"/>
      <c r="I71" s="420"/>
      <c r="J71" s="420"/>
      <c r="K71" s="420"/>
      <c r="L71" s="420"/>
      <c r="M71" s="420"/>
      <c r="N71" s="420"/>
      <c r="O71" s="420"/>
      <c r="P71" s="432"/>
      <c r="Q71" s="438">
        <v>1547</v>
      </c>
      <c r="R71" s="450"/>
      <c r="S71" s="450"/>
      <c r="T71" s="450"/>
      <c r="U71" s="450"/>
      <c r="V71" s="450">
        <v>1509</v>
      </c>
      <c r="W71" s="450"/>
      <c r="X71" s="450"/>
      <c r="Y71" s="450"/>
      <c r="Z71" s="450"/>
      <c r="AA71" s="450">
        <v>38</v>
      </c>
      <c r="AB71" s="450"/>
      <c r="AC71" s="450"/>
      <c r="AD71" s="450"/>
      <c r="AE71" s="450"/>
      <c r="AF71" s="450">
        <v>38</v>
      </c>
      <c r="AG71" s="450"/>
      <c r="AH71" s="450"/>
      <c r="AI71" s="450"/>
      <c r="AJ71" s="450"/>
      <c r="AK71" s="450">
        <v>0</v>
      </c>
      <c r="AL71" s="450"/>
      <c r="AM71" s="450"/>
      <c r="AN71" s="450"/>
      <c r="AO71" s="450"/>
      <c r="AP71" s="450">
        <v>0</v>
      </c>
      <c r="AQ71" s="450"/>
      <c r="AR71" s="450"/>
      <c r="AS71" s="450"/>
      <c r="AT71" s="450"/>
      <c r="AU71" s="450">
        <v>0</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46</v>
      </c>
      <c r="C72" s="420"/>
      <c r="D72" s="420"/>
      <c r="E72" s="420"/>
      <c r="F72" s="420"/>
      <c r="G72" s="420"/>
      <c r="H72" s="420"/>
      <c r="I72" s="420"/>
      <c r="J72" s="420"/>
      <c r="K72" s="420"/>
      <c r="L72" s="420"/>
      <c r="M72" s="420"/>
      <c r="N72" s="420"/>
      <c r="O72" s="420"/>
      <c r="P72" s="432"/>
      <c r="Q72" s="438">
        <v>39954</v>
      </c>
      <c r="R72" s="450"/>
      <c r="S72" s="450"/>
      <c r="T72" s="450"/>
      <c r="U72" s="450"/>
      <c r="V72" s="450">
        <v>39035</v>
      </c>
      <c r="W72" s="450"/>
      <c r="X72" s="450"/>
      <c r="Y72" s="450"/>
      <c r="Z72" s="450"/>
      <c r="AA72" s="450">
        <v>919</v>
      </c>
      <c r="AB72" s="450"/>
      <c r="AC72" s="450"/>
      <c r="AD72" s="450"/>
      <c r="AE72" s="450"/>
      <c r="AF72" s="450">
        <v>919</v>
      </c>
      <c r="AG72" s="450"/>
      <c r="AH72" s="450"/>
      <c r="AI72" s="450"/>
      <c r="AJ72" s="450"/>
      <c r="AK72" s="450">
        <v>1818</v>
      </c>
      <c r="AL72" s="450"/>
      <c r="AM72" s="450"/>
      <c r="AN72" s="450"/>
      <c r="AO72" s="450"/>
      <c r="AP72" s="450">
        <v>0</v>
      </c>
      <c r="AQ72" s="450"/>
      <c r="AR72" s="450"/>
      <c r="AS72" s="450"/>
      <c r="AT72" s="450"/>
      <c r="AU72" s="450">
        <v>0</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488</v>
      </c>
      <c r="C73" s="420"/>
      <c r="D73" s="420"/>
      <c r="E73" s="420"/>
      <c r="F73" s="420"/>
      <c r="G73" s="420"/>
      <c r="H73" s="420"/>
      <c r="I73" s="420"/>
      <c r="J73" s="420"/>
      <c r="K73" s="420"/>
      <c r="L73" s="420"/>
      <c r="M73" s="420"/>
      <c r="N73" s="420"/>
      <c r="O73" s="420"/>
      <c r="P73" s="432"/>
      <c r="Q73" s="438">
        <v>324</v>
      </c>
      <c r="R73" s="450"/>
      <c r="S73" s="450"/>
      <c r="T73" s="450"/>
      <c r="U73" s="450"/>
      <c r="V73" s="450">
        <v>308</v>
      </c>
      <c r="W73" s="450"/>
      <c r="X73" s="450"/>
      <c r="Y73" s="450"/>
      <c r="Z73" s="450"/>
      <c r="AA73" s="450">
        <v>16</v>
      </c>
      <c r="AB73" s="450"/>
      <c r="AC73" s="450"/>
      <c r="AD73" s="450"/>
      <c r="AE73" s="450"/>
      <c r="AF73" s="450">
        <v>16</v>
      </c>
      <c r="AG73" s="450"/>
      <c r="AH73" s="450"/>
      <c r="AI73" s="450"/>
      <c r="AJ73" s="450"/>
      <c r="AK73" s="450">
        <v>0</v>
      </c>
      <c r="AL73" s="450"/>
      <c r="AM73" s="450"/>
      <c r="AN73" s="450"/>
      <c r="AO73" s="450"/>
      <c r="AP73" s="450">
        <v>0</v>
      </c>
      <c r="AQ73" s="450"/>
      <c r="AR73" s="450"/>
      <c r="AS73" s="450"/>
      <c r="AT73" s="450"/>
      <c r="AU73" s="450">
        <v>0</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116</v>
      </c>
      <c r="C74" s="420"/>
      <c r="D74" s="420"/>
      <c r="E74" s="420"/>
      <c r="F74" s="420"/>
      <c r="G74" s="420"/>
      <c r="H74" s="420"/>
      <c r="I74" s="420"/>
      <c r="J74" s="420"/>
      <c r="K74" s="420"/>
      <c r="L74" s="420"/>
      <c r="M74" s="420"/>
      <c r="N74" s="420"/>
      <c r="O74" s="420"/>
      <c r="P74" s="432"/>
      <c r="Q74" s="438">
        <v>170306</v>
      </c>
      <c r="R74" s="450"/>
      <c r="S74" s="450"/>
      <c r="T74" s="450"/>
      <c r="U74" s="450"/>
      <c r="V74" s="450">
        <v>161926</v>
      </c>
      <c r="W74" s="450"/>
      <c r="X74" s="450"/>
      <c r="Y74" s="450"/>
      <c r="Z74" s="450"/>
      <c r="AA74" s="450">
        <v>8380</v>
      </c>
      <c r="AB74" s="450"/>
      <c r="AC74" s="450"/>
      <c r="AD74" s="450"/>
      <c r="AE74" s="450"/>
      <c r="AF74" s="450">
        <v>8380</v>
      </c>
      <c r="AG74" s="450"/>
      <c r="AH74" s="450"/>
      <c r="AI74" s="450"/>
      <c r="AJ74" s="450"/>
      <c r="AK74" s="450">
        <v>0</v>
      </c>
      <c r="AL74" s="450"/>
      <c r="AM74" s="450"/>
      <c r="AN74" s="450"/>
      <c r="AO74" s="450"/>
      <c r="AP74" s="450">
        <v>0</v>
      </c>
      <c r="AQ74" s="450"/>
      <c r="AR74" s="450"/>
      <c r="AS74" s="450"/>
      <c r="AT74" s="450"/>
      <c r="AU74" s="450">
        <v>0</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537</v>
      </c>
      <c r="C75" s="420"/>
      <c r="D75" s="420"/>
      <c r="E75" s="420"/>
      <c r="F75" s="420"/>
      <c r="G75" s="420"/>
      <c r="H75" s="420"/>
      <c r="I75" s="420"/>
      <c r="J75" s="420"/>
      <c r="K75" s="420"/>
      <c r="L75" s="420"/>
      <c r="M75" s="420"/>
      <c r="N75" s="420"/>
      <c r="O75" s="420"/>
      <c r="P75" s="432"/>
      <c r="Q75" s="444">
        <v>222</v>
      </c>
      <c r="R75" s="456"/>
      <c r="S75" s="456"/>
      <c r="T75" s="456"/>
      <c r="U75" s="460"/>
      <c r="V75" s="461">
        <v>202</v>
      </c>
      <c r="W75" s="456"/>
      <c r="X75" s="456"/>
      <c r="Y75" s="456"/>
      <c r="Z75" s="460"/>
      <c r="AA75" s="461">
        <v>20</v>
      </c>
      <c r="AB75" s="456"/>
      <c r="AC75" s="456"/>
      <c r="AD75" s="456"/>
      <c r="AE75" s="460"/>
      <c r="AF75" s="461">
        <v>20</v>
      </c>
      <c r="AG75" s="456"/>
      <c r="AH75" s="456"/>
      <c r="AI75" s="456"/>
      <c r="AJ75" s="460"/>
      <c r="AK75" s="461">
        <v>0</v>
      </c>
      <c r="AL75" s="456"/>
      <c r="AM75" s="456"/>
      <c r="AN75" s="456"/>
      <c r="AO75" s="460"/>
      <c r="AP75" s="461">
        <v>0</v>
      </c>
      <c r="AQ75" s="456"/>
      <c r="AR75" s="456"/>
      <c r="AS75" s="456"/>
      <c r="AT75" s="460"/>
      <c r="AU75" s="461">
        <v>0</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440</v>
      </c>
      <c r="B88" s="401" t="s">
        <v>330</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9585</v>
      </c>
      <c r="AG88" s="452"/>
      <c r="AH88" s="452"/>
      <c r="AI88" s="452"/>
      <c r="AJ88" s="452"/>
      <c r="AK88" s="455"/>
      <c r="AL88" s="455"/>
      <c r="AM88" s="455"/>
      <c r="AN88" s="455"/>
      <c r="AO88" s="455"/>
      <c r="AP88" s="452">
        <v>1712</v>
      </c>
      <c r="AQ88" s="452"/>
      <c r="AR88" s="452"/>
      <c r="AS88" s="452"/>
      <c r="AT88" s="452"/>
      <c r="AU88" s="452">
        <v>0</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440</v>
      </c>
      <c r="BR102" s="401" t="s">
        <v>475</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7</v>
      </c>
      <c r="CS102" s="604"/>
      <c r="CT102" s="604"/>
      <c r="CU102" s="604"/>
      <c r="CV102" s="697"/>
      <c r="CW102" s="696">
        <v>0</v>
      </c>
      <c r="CX102" s="604"/>
      <c r="CY102" s="604"/>
      <c r="CZ102" s="604"/>
      <c r="DA102" s="697"/>
      <c r="DB102" s="696">
        <v>0</v>
      </c>
      <c r="DC102" s="604"/>
      <c r="DD102" s="604"/>
      <c r="DE102" s="604"/>
      <c r="DF102" s="697"/>
      <c r="DG102" s="696">
        <v>0</v>
      </c>
      <c r="DH102" s="604"/>
      <c r="DI102" s="604"/>
      <c r="DJ102" s="604"/>
      <c r="DK102" s="697"/>
      <c r="DL102" s="696">
        <v>0</v>
      </c>
      <c r="DM102" s="604"/>
      <c r="DN102" s="604"/>
      <c r="DO102" s="604"/>
      <c r="DP102" s="697"/>
      <c r="DQ102" s="696">
        <v>0</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122</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476</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325</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477</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478</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480</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481</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462</v>
      </c>
      <c r="AB109" s="406"/>
      <c r="AC109" s="406"/>
      <c r="AD109" s="406"/>
      <c r="AE109" s="469"/>
      <c r="AF109" s="480" t="s">
        <v>483</v>
      </c>
      <c r="AG109" s="406"/>
      <c r="AH109" s="406"/>
      <c r="AI109" s="406"/>
      <c r="AJ109" s="469"/>
      <c r="AK109" s="480" t="s">
        <v>397</v>
      </c>
      <c r="AL109" s="406"/>
      <c r="AM109" s="406"/>
      <c r="AN109" s="406"/>
      <c r="AO109" s="469"/>
      <c r="AP109" s="480" t="s">
        <v>484</v>
      </c>
      <c r="AQ109" s="406"/>
      <c r="AR109" s="406"/>
      <c r="AS109" s="406"/>
      <c r="AT109" s="555"/>
      <c r="AU109" s="383" t="s">
        <v>481</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462</v>
      </c>
      <c r="BR109" s="406"/>
      <c r="BS109" s="406"/>
      <c r="BT109" s="406"/>
      <c r="BU109" s="469"/>
      <c r="BV109" s="480" t="s">
        <v>483</v>
      </c>
      <c r="BW109" s="406"/>
      <c r="BX109" s="406"/>
      <c r="BY109" s="406"/>
      <c r="BZ109" s="469"/>
      <c r="CA109" s="480" t="s">
        <v>397</v>
      </c>
      <c r="CB109" s="406"/>
      <c r="CC109" s="406"/>
      <c r="CD109" s="406"/>
      <c r="CE109" s="469"/>
      <c r="CF109" s="655" t="s">
        <v>484</v>
      </c>
      <c r="CG109" s="655"/>
      <c r="CH109" s="655"/>
      <c r="CI109" s="655"/>
      <c r="CJ109" s="655"/>
      <c r="CK109" s="480" t="s">
        <v>485</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462</v>
      </c>
      <c r="DH109" s="406"/>
      <c r="DI109" s="406"/>
      <c r="DJ109" s="406"/>
      <c r="DK109" s="469"/>
      <c r="DL109" s="480" t="s">
        <v>483</v>
      </c>
      <c r="DM109" s="406"/>
      <c r="DN109" s="406"/>
      <c r="DO109" s="406"/>
      <c r="DP109" s="469"/>
      <c r="DQ109" s="480" t="s">
        <v>397</v>
      </c>
      <c r="DR109" s="406"/>
      <c r="DS109" s="406"/>
      <c r="DT109" s="406"/>
      <c r="DU109" s="469"/>
      <c r="DV109" s="480" t="s">
        <v>484</v>
      </c>
      <c r="DW109" s="406"/>
      <c r="DX109" s="406"/>
      <c r="DY109" s="406"/>
      <c r="DZ109" s="555"/>
    </row>
    <row r="110" spans="1:131" s="365" customFormat="1" ht="26.25" customHeight="1">
      <c r="A110" s="384" t="s">
        <v>239</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386933</v>
      </c>
      <c r="AB110" s="487"/>
      <c r="AC110" s="487"/>
      <c r="AD110" s="487"/>
      <c r="AE110" s="498"/>
      <c r="AF110" s="514">
        <v>396770</v>
      </c>
      <c r="AG110" s="487"/>
      <c r="AH110" s="487"/>
      <c r="AI110" s="487"/>
      <c r="AJ110" s="498"/>
      <c r="AK110" s="514">
        <v>388306</v>
      </c>
      <c r="AL110" s="487"/>
      <c r="AM110" s="487"/>
      <c r="AN110" s="487"/>
      <c r="AO110" s="498"/>
      <c r="AP110" s="538">
        <v>10.1</v>
      </c>
      <c r="AQ110" s="546"/>
      <c r="AR110" s="546"/>
      <c r="AS110" s="546"/>
      <c r="AT110" s="556"/>
      <c r="AU110" s="568" t="s">
        <v>109</v>
      </c>
      <c r="AV110" s="577"/>
      <c r="AW110" s="577"/>
      <c r="AX110" s="577"/>
      <c r="AY110" s="577"/>
      <c r="AZ110" s="424" t="s">
        <v>281</v>
      </c>
      <c r="BA110" s="407"/>
      <c r="BB110" s="407"/>
      <c r="BC110" s="407"/>
      <c r="BD110" s="407"/>
      <c r="BE110" s="407"/>
      <c r="BF110" s="407"/>
      <c r="BG110" s="407"/>
      <c r="BH110" s="407"/>
      <c r="BI110" s="407"/>
      <c r="BJ110" s="407"/>
      <c r="BK110" s="407"/>
      <c r="BL110" s="407"/>
      <c r="BM110" s="407"/>
      <c r="BN110" s="407"/>
      <c r="BO110" s="407"/>
      <c r="BP110" s="470"/>
      <c r="BQ110" s="632">
        <v>3913331</v>
      </c>
      <c r="BR110" s="640"/>
      <c r="BS110" s="640"/>
      <c r="BT110" s="640"/>
      <c r="BU110" s="640"/>
      <c r="BV110" s="640">
        <v>3936612</v>
      </c>
      <c r="BW110" s="640"/>
      <c r="BX110" s="640"/>
      <c r="BY110" s="640"/>
      <c r="BZ110" s="640"/>
      <c r="CA110" s="640">
        <v>3728717</v>
      </c>
      <c r="CB110" s="640"/>
      <c r="CC110" s="640"/>
      <c r="CD110" s="640"/>
      <c r="CE110" s="640"/>
      <c r="CF110" s="656">
        <v>96.9</v>
      </c>
      <c r="CG110" s="660"/>
      <c r="CH110" s="660"/>
      <c r="CI110" s="660"/>
      <c r="CJ110" s="660"/>
      <c r="CK110" s="672" t="s">
        <v>103</v>
      </c>
      <c r="CL110" s="412"/>
      <c r="CM110" s="424" t="s">
        <v>486</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34</v>
      </c>
      <c r="DH110" s="640"/>
      <c r="DI110" s="640"/>
      <c r="DJ110" s="640"/>
      <c r="DK110" s="640"/>
      <c r="DL110" s="640" t="s">
        <v>34</v>
      </c>
      <c r="DM110" s="640"/>
      <c r="DN110" s="640"/>
      <c r="DO110" s="640"/>
      <c r="DP110" s="640"/>
      <c r="DQ110" s="640" t="s">
        <v>34</v>
      </c>
      <c r="DR110" s="640"/>
      <c r="DS110" s="640"/>
      <c r="DT110" s="640"/>
      <c r="DU110" s="640"/>
      <c r="DV110" s="712" t="s">
        <v>34</v>
      </c>
      <c r="DW110" s="712"/>
      <c r="DX110" s="712"/>
      <c r="DY110" s="712"/>
      <c r="DZ110" s="721"/>
    </row>
    <row r="111" spans="1:131" s="365" customFormat="1" ht="26.25" customHeight="1">
      <c r="A111" s="385" t="s">
        <v>374</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34</v>
      </c>
      <c r="AB111" s="446"/>
      <c r="AC111" s="446"/>
      <c r="AD111" s="446"/>
      <c r="AE111" s="499"/>
      <c r="AF111" s="515" t="s">
        <v>34</v>
      </c>
      <c r="AG111" s="446"/>
      <c r="AH111" s="446"/>
      <c r="AI111" s="446"/>
      <c r="AJ111" s="499"/>
      <c r="AK111" s="515" t="s">
        <v>34</v>
      </c>
      <c r="AL111" s="446"/>
      <c r="AM111" s="446"/>
      <c r="AN111" s="446"/>
      <c r="AO111" s="499"/>
      <c r="AP111" s="539" t="s">
        <v>34</v>
      </c>
      <c r="AQ111" s="547"/>
      <c r="AR111" s="547"/>
      <c r="AS111" s="547"/>
      <c r="AT111" s="557"/>
      <c r="AU111" s="569"/>
      <c r="AV111" s="578"/>
      <c r="AW111" s="578"/>
      <c r="AX111" s="578"/>
      <c r="AY111" s="578"/>
      <c r="AZ111" s="425" t="s">
        <v>487</v>
      </c>
      <c r="BA111" s="378"/>
      <c r="BB111" s="378"/>
      <c r="BC111" s="378"/>
      <c r="BD111" s="378"/>
      <c r="BE111" s="378"/>
      <c r="BF111" s="378"/>
      <c r="BG111" s="378"/>
      <c r="BH111" s="378"/>
      <c r="BI111" s="378"/>
      <c r="BJ111" s="378"/>
      <c r="BK111" s="378"/>
      <c r="BL111" s="378"/>
      <c r="BM111" s="378"/>
      <c r="BN111" s="378"/>
      <c r="BO111" s="378"/>
      <c r="BP111" s="472"/>
      <c r="BQ111" s="633" t="s">
        <v>34</v>
      </c>
      <c r="BR111" s="641"/>
      <c r="BS111" s="641"/>
      <c r="BT111" s="641"/>
      <c r="BU111" s="641"/>
      <c r="BV111" s="641" t="s">
        <v>34</v>
      </c>
      <c r="BW111" s="641"/>
      <c r="BX111" s="641"/>
      <c r="BY111" s="641"/>
      <c r="BZ111" s="641"/>
      <c r="CA111" s="641" t="s">
        <v>34</v>
      </c>
      <c r="CB111" s="641"/>
      <c r="CC111" s="641"/>
      <c r="CD111" s="641"/>
      <c r="CE111" s="641"/>
      <c r="CF111" s="657" t="s">
        <v>34</v>
      </c>
      <c r="CG111" s="661"/>
      <c r="CH111" s="661"/>
      <c r="CI111" s="661"/>
      <c r="CJ111" s="661"/>
      <c r="CK111" s="673"/>
      <c r="CL111" s="413"/>
      <c r="CM111" s="425" t="s">
        <v>453</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34</v>
      </c>
      <c r="DH111" s="641"/>
      <c r="DI111" s="641"/>
      <c r="DJ111" s="641"/>
      <c r="DK111" s="641"/>
      <c r="DL111" s="641" t="s">
        <v>34</v>
      </c>
      <c r="DM111" s="641"/>
      <c r="DN111" s="641"/>
      <c r="DO111" s="641"/>
      <c r="DP111" s="641"/>
      <c r="DQ111" s="641" t="s">
        <v>34</v>
      </c>
      <c r="DR111" s="641"/>
      <c r="DS111" s="641"/>
      <c r="DT111" s="641"/>
      <c r="DU111" s="641"/>
      <c r="DV111" s="713" t="s">
        <v>34</v>
      </c>
      <c r="DW111" s="713"/>
      <c r="DX111" s="713"/>
      <c r="DY111" s="713"/>
      <c r="DZ111" s="722"/>
    </row>
    <row r="112" spans="1:131" s="365" customFormat="1" ht="26.25" customHeight="1">
      <c r="A112" s="386" t="s">
        <v>482</v>
      </c>
      <c r="B112" s="409"/>
      <c r="C112" s="378" t="s">
        <v>22</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34</v>
      </c>
      <c r="AB112" s="446"/>
      <c r="AC112" s="446"/>
      <c r="AD112" s="446"/>
      <c r="AE112" s="499"/>
      <c r="AF112" s="515" t="s">
        <v>34</v>
      </c>
      <c r="AG112" s="446"/>
      <c r="AH112" s="446"/>
      <c r="AI112" s="446"/>
      <c r="AJ112" s="499"/>
      <c r="AK112" s="515" t="s">
        <v>34</v>
      </c>
      <c r="AL112" s="446"/>
      <c r="AM112" s="446"/>
      <c r="AN112" s="446"/>
      <c r="AO112" s="499"/>
      <c r="AP112" s="539" t="s">
        <v>34</v>
      </c>
      <c r="AQ112" s="547"/>
      <c r="AR112" s="547"/>
      <c r="AS112" s="547"/>
      <c r="AT112" s="557"/>
      <c r="AU112" s="569"/>
      <c r="AV112" s="578"/>
      <c r="AW112" s="578"/>
      <c r="AX112" s="578"/>
      <c r="AY112" s="578"/>
      <c r="AZ112" s="425" t="s">
        <v>489</v>
      </c>
      <c r="BA112" s="378"/>
      <c r="BB112" s="378"/>
      <c r="BC112" s="378"/>
      <c r="BD112" s="378"/>
      <c r="BE112" s="378"/>
      <c r="BF112" s="378"/>
      <c r="BG112" s="378"/>
      <c r="BH112" s="378"/>
      <c r="BI112" s="378"/>
      <c r="BJ112" s="378"/>
      <c r="BK112" s="378"/>
      <c r="BL112" s="378"/>
      <c r="BM112" s="378"/>
      <c r="BN112" s="378"/>
      <c r="BO112" s="378"/>
      <c r="BP112" s="472"/>
      <c r="BQ112" s="633" t="s">
        <v>34</v>
      </c>
      <c r="BR112" s="641"/>
      <c r="BS112" s="641"/>
      <c r="BT112" s="641"/>
      <c r="BU112" s="641"/>
      <c r="BV112" s="641" t="s">
        <v>34</v>
      </c>
      <c r="BW112" s="641"/>
      <c r="BX112" s="641"/>
      <c r="BY112" s="641"/>
      <c r="BZ112" s="641"/>
      <c r="CA112" s="641" t="s">
        <v>34</v>
      </c>
      <c r="CB112" s="641"/>
      <c r="CC112" s="641"/>
      <c r="CD112" s="641"/>
      <c r="CE112" s="641"/>
      <c r="CF112" s="657" t="s">
        <v>34</v>
      </c>
      <c r="CG112" s="661"/>
      <c r="CH112" s="661"/>
      <c r="CI112" s="661"/>
      <c r="CJ112" s="661"/>
      <c r="CK112" s="673"/>
      <c r="CL112" s="413"/>
      <c r="CM112" s="425" t="s">
        <v>490</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34</v>
      </c>
      <c r="DH112" s="641"/>
      <c r="DI112" s="641"/>
      <c r="DJ112" s="641"/>
      <c r="DK112" s="641"/>
      <c r="DL112" s="641" t="s">
        <v>34</v>
      </c>
      <c r="DM112" s="641"/>
      <c r="DN112" s="641"/>
      <c r="DO112" s="641"/>
      <c r="DP112" s="641"/>
      <c r="DQ112" s="641" t="s">
        <v>34</v>
      </c>
      <c r="DR112" s="641"/>
      <c r="DS112" s="641"/>
      <c r="DT112" s="641"/>
      <c r="DU112" s="641"/>
      <c r="DV112" s="713" t="s">
        <v>34</v>
      </c>
      <c r="DW112" s="713"/>
      <c r="DX112" s="713"/>
      <c r="DY112" s="713"/>
      <c r="DZ112" s="722"/>
    </row>
    <row r="113" spans="1:130" s="365" customFormat="1" ht="26.25" customHeight="1">
      <c r="A113" s="387"/>
      <c r="B113" s="410"/>
      <c r="C113" s="378" t="s">
        <v>70</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1072</v>
      </c>
      <c r="AB113" s="446"/>
      <c r="AC113" s="446"/>
      <c r="AD113" s="446"/>
      <c r="AE113" s="499"/>
      <c r="AF113" s="515" t="s">
        <v>34</v>
      </c>
      <c r="AG113" s="446"/>
      <c r="AH113" s="446"/>
      <c r="AI113" s="446"/>
      <c r="AJ113" s="499"/>
      <c r="AK113" s="515" t="s">
        <v>34</v>
      </c>
      <c r="AL113" s="446"/>
      <c r="AM113" s="446"/>
      <c r="AN113" s="446"/>
      <c r="AO113" s="499"/>
      <c r="AP113" s="539" t="s">
        <v>34</v>
      </c>
      <c r="AQ113" s="547"/>
      <c r="AR113" s="547"/>
      <c r="AS113" s="547"/>
      <c r="AT113" s="557"/>
      <c r="AU113" s="569"/>
      <c r="AV113" s="578"/>
      <c r="AW113" s="578"/>
      <c r="AX113" s="578"/>
      <c r="AY113" s="578"/>
      <c r="AZ113" s="425" t="s">
        <v>491</v>
      </c>
      <c r="BA113" s="378"/>
      <c r="BB113" s="378"/>
      <c r="BC113" s="378"/>
      <c r="BD113" s="378"/>
      <c r="BE113" s="378"/>
      <c r="BF113" s="378"/>
      <c r="BG113" s="378"/>
      <c r="BH113" s="378"/>
      <c r="BI113" s="378"/>
      <c r="BJ113" s="378"/>
      <c r="BK113" s="378"/>
      <c r="BL113" s="378"/>
      <c r="BM113" s="378"/>
      <c r="BN113" s="378"/>
      <c r="BO113" s="378"/>
      <c r="BP113" s="472"/>
      <c r="BQ113" s="633">
        <v>898283</v>
      </c>
      <c r="BR113" s="641"/>
      <c r="BS113" s="641"/>
      <c r="BT113" s="641"/>
      <c r="BU113" s="641"/>
      <c r="BV113" s="641">
        <v>827185</v>
      </c>
      <c r="BW113" s="641"/>
      <c r="BX113" s="641"/>
      <c r="BY113" s="641"/>
      <c r="BZ113" s="641"/>
      <c r="CA113" s="641">
        <v>985159</v>
      </c>
      <c r="CB113" s="641"/>
      <c r="CC113" s="641"/>
      <c r="CD113" s="641"/>
      <c r="CE113" s="641"/>
      <c r="CF113" s="657">
        <v>25.6</v>
      </c>
      <c r="CG113" s="661"/>
      <c r="CH113" s="661"/>
      <c r="CI113" s="661"/>
      <c r="CJ113" s="661"/>
      <c r="CK113" s="673"/>
      <c r="CL113" s="413"/>
      <c r="CM113" s="425" t="s">
        <v>61</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34</v>
      </c>
      <c r="DH113" s="446"/>
      <c r="DI113" s="446"/>
      <c r="DJ113" s="446"/>
      <c r="DK113" s="499"/>
      <c r="DL113" s="515" t="s">
        <v>34</v>
      </c>
      <c r="DM113" s="446"/>
      <c r="DN113" s="446"/>
      <c r="DO113" s="446"/>
      <c r="DP113" s="499"/>
      <c r="DQ113" s="515" t="s">
        <v>34</v>
      </c>
      <c r="DR113" s="446"/>
      <c r="DS113" s="446"/>
      <c r="DT113" s="446"/>
      <c r="DU113" s="499"/>
      <c r="DV113" s="539" t="s">
        <v>34</v>
      </c>
      <c r="DW113" s="547"/>
      <c r="DX113" s="547"/>
      <c r="DY113" s="547"/>
      <c r="DZ113" s="557"/>
    </row>
    <row r="114" spans="1:130" s="365" customFormat="1" ht="26.25" customHeight="1">
      <c r="A114" s="387"/>
      <c r="B114" s="410"/>
      <c r="C114" s="378" t="s">
        <v>421</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52638</v>
      </c>
      <c r="AB114" s="446"/>
      <c r="AC114" s="446"/>
      <c r="AD114" s="446"/>
      <c r="AE114" s="499"/>
      <c r="AF114" s="515">
        <v>66586</v>
      </c>
      <c r="AG114" s="446"/>
      <c r="AH114" s="446"/>
      <c r="AI114" s="446"/>
      <c r="AJ114" s="499"/>
      <c r="AK114" s="515">
        <v>68035</v>
      </c>
      <c r="AL114" s="446"/>
      <c r="AM114" s="446"/>
      <c r="AN114" s="446"/>
      <c r="AO114" s="499"/>
      <c r="AP114" s="539">
        <v>1.8</v>
      </c>
      <c r="AQ114" s="547"/>
      <c r="AR114" s="547"/>
      <c r="AS114" s="547"/>
      <c r="AT114" s="557"/>
      <c r="AU114" s="569"/>
      <c r="AV114" s="578"/>
      <c r="AW114" s="578"/>
      <c r="AX114" s="578"/>
      <c r="AY114" s="578"/>
      <c r="AZ114" s="425" t="s">
        <v>493</v>
      </c>
      <c r="BA114" s="378"/>
      <c r="BB114" s="378"/>
      <c r="BC114" s="378"/>
      <c r="BD114" s="378"/>
      <c r="BE114" s="378"/>
      <c r="BF114" s="378"/>
      <c r="BG114" s="378"/>
      <c r="BH114" s="378"/>
      <c r="BI114" s="378"/>
      <c r="BJ114" s="378"/>
      <c r="BK114" s="378"/>
      <c r="BL114" s="378"/>
      <c r="BM114" s="378"/>
      <c r="BN114" s="378"/>
      <c r="BO114" s="378"/>
      <c r="BP114" s="472"/>
      <c r="BQ114" s="633">
        <v>88311</v>
      </c>
      <c r="BR114" s="641"/>
      <c r="BS114" s="641"/>
      <c r="BT114" s="641"/>
      <c r="BU114" s="641"/>
      <c r="BV114" s="641">
        <v>70129</v>
      </c>
      <c r="BW114" s="641"/>
      <c r="BX114" s="641"/>
      <c r="BY114" s="641"/>
      <c r="BZ114" s="641"/>
      <c r="CA114" s="641">
        <v>135391</v>
      </c>
      <c r="CB114" s="641"/>
      <c r="CC114" s="641"/>
      <c r="CD114" s="641"/>
      <c r="CE114" s="641"/>
      <c r="CF114" s="657">
        <v>3.5</v>
      </c>
      <c r="CG114" s="661"/>
      <c r="CH114" s="661"/>
      <c r="CI114" s="661"/>
      <c r="CJ114" s="661"/>
      <c r="CK114" s="673"/>
      <c r="CL114" s="413"/>
      <c r="CM114" s="425" t="s">
        <v>64</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34</v>
      </c>
      <c r="DH114" s="446"/>
      <c r="DI114" s="446"/>
      <c r="DJ114" s="446"/>
      <c r="DK114" s="499"/>
      <c r="DL114" s="515" t="s">
        <v>34</v>
      </c>
      <c r="DM114" s="446"/>
      <c r="DN114" s="446"/>
      <c r="DO114" s="446"/>
      <c r="DP114" s="499"/>
      <c r="DQ114" s="515" t="s">
        <v>34</v>
      </c>
      <c r="DR114" s="446"/>
      <c r="DS114" s="446"/>
      <c r="DT114" s="446"/>
      <c r="DU114" s="499"/>
      <c r="DV114" s="539" t="s">
        <v>34</v>
      </c>
      <c r="DW114" s="547"/>
      <c r="DX114" s="547"/>
      <c r="DY114" s="547"/>
      <c r="DZ114" s="557"/>
    </row>
    <row r="115" spans="1:130" s="365" customFormat="1" ht="26.25" customHeight="1">
      <c r="A115" s="387"/>
      <c r="B115" s="410"/>
      <c r="C115" s="378" t="s">
        <v>403</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34</v>
      </c>
      <c r="AB115" s="446"/>
      <c r="AC115" s="446"/>
      <c r="AD115" s="446"/>
      <c r="AE115" s="499"/>
      <c r="AF115" s="515" t="s">
        <v>34</v>
      </c>
      <c r="AG115" s="446"/>
      <c r="AH115" s="446"/>
      <c r="AI115" s="446"/>
      <c r="AJ115" s="499"/>
      <c r="AK115" s="515" t="s">
        <v>34</v>
      </c>
      <c r="AL115" s="446"/>
      <c r="AM115" s="446"/>
      <c r="AN115" s="446"/>
      <c r="AO115" s="499"/>
      <c r="AP115" s="539" t="s">
        <v>34</v>
      </c>
      <c r="AQ115" s="547"/>
      <c r="AR115" s="547"/>
      <c r="AS115" s="547"/>
      <c r="AT115" s="557"/>
      <c r="AU115" s="569"/>
      <c r="AV115" s="578"/>
      <c r="AW115" s="578"/>
      <c r="AX115" s="578"/>
      <c r="AY115" s="578"/>
      <c r="AZ115" s="425" t="s">
        <v>466</v>
      </c>
      <c r="BA115" s="378"/>
      <c r="BB115" s="378"/>
      <c r="BC115" s="378"/>
      <c r="BD115" s="378"/>
      <c r="BE115" s="378"/>
      <c r="BF115" s="378"/>
      <c r="BG115" s="378"/>
      <c r="BH115" s="378"/>
      <c r="BI115" s="378"/>
      <c r="BJ115" s="378"/>
      <c r="BK115" s="378"/>
      <c r="BL115" s="378"/>
      <c r="BM115" s="378"/>
      <c r="BN115" s="378"/>
      <c r="BO115" s="378"/>
      <c r="BP115" s="472"/>
      <c r="BQ115" s="633" t="s">
        <v>34</v>
      </c>
      <c r="BR115" s="641"/>
      <c r="BS115" s="641"/>
      <c r="BT115" s="641"/>
      <c r="BU115" s="641"/>
      <c r="BV115" s="641" t="s">
        <v>34</v>
      </c>
      <c r="BW115" s="641"/>
      <c r="BX115" s="641"/>
      <c r="BY115" s="641"/>
      <c r="BZ115" s="641"/>
      <c r="CA115" s="641" t="s">
        <v>34</v>
      </c>
      <c r="CB115" s="641"/>
      <c r="CC115" s="641"/>
      <c r="CD115" s="641"/>
      <c r="CE115" s="641"/>
      <c r="CF115" s="657" t="s">
        <v>34</v>
      </c>
      <c r="CG115" s="661"/>
      <c r="CH115" s="661"/>
      <c r="CI115" s="661"/>
      <c r="CJ115" s="661"/>
      <c r="CK115" s="673"/>
      <c r="CL115" s="413"/>
      <c r="CM115" s="425" t="s">
        <v>241</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34</v>
      </c>
      <c r="DH115" s="446"/>
      <c r="DI115" s="446"/>
      <c r="DJ115" s="446"/>
      <c r="DK115" s="499"/>
      <c r="DL115" s="515" t="s">
        <v>34</v>
      </c>
      <c r="DM115" s="446"/>
      <c r="DN115" s="446"/>
      <c r="DO115" s="446"/>
      <c r="DP115" s="499"/>
      <c r="DQ115" s="515" t="s">
        <v>34</v>
      </c>
      <c r="DR115" s="446"/>
      <c r="DS115" s="446"/>
      <c r="DT115" s="446"/>
      <c r="DU115" s="499"/>
      <c r="DV115" s="539" t="s">
        <v>34</v>
      </c>
      <c r="DW115" s="547"/>
      <c r="DX115" s="547"/>
      <c r="DY115" s="547"/>
      <c r="DZ115" s="557"/>
    </row>
    <row r="116" spans="1:130" s="365" customFormat="1" ht="26.25" customHeight="1">
      <c r="A116" s="388"/>
      <c r="B116" s="411"/>
      <c r="C116" s="423" t="s">
        <v>292</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34</v>
      </c>
      <c r="AB116" s="446"/>
      <c r="AC116" s="446"/>
      <c r="AD116" s="446"/>
      <c r="AE116" s="499"/>
      <c r="AF116" s="515">
        <v>463</v>
      </c>
      <c r="AG116" s="446"/>
      <c r="AH116" s="446"/>
      <c r="AI116" s="446"/>
      <c r="AJ116" s="499"/>
      <c r="AK116" s="515">
        <v>1121</v>
      </c>
      <c r="AL116" s="446"/>
      <c r="AM116" s="446"/>
      <c r="AN116" s="446"/>
      <c r="AO116" s="499"/>
      <c r="AP116" s="539">
        <v>0</v>
      </c>
      <c r="AQ116" s="547"/>
      <c r="AR116" s="547"/>
      <c r="AS116" s="547"/>
      <c r="AT116" s="557"/>
      <c r="AU116" s="569"/>
      <c r="AV116" s="578"/>
      <c r="AW116" s="578"/>
      <c r="AX116" s="578"/>
      <c r="AY116" s="578"/>
      <c r="AZ116" s="602" t="s">
        <v>338</v>
      </c>
      <c r="BA116" s="605"/>
      <c r="BB116" s="605"/>
      <c r="BC116" s="605"/>
      <c r="BD116" s="605"/>
      <c r="BE116" s="605"/>
      <c r="BF116" s="605"/>
      <c r="BG116" s="605"/>
      <c r="BH116" s="605"/>
      <c r="BI116" s="605"/>
      <c r="BJ116" s="605"/>
      <c r="BK116" s="605"/>
      <c r="BL116" s="605"/>
      <c r="BM116" s="605"/>
      <c r="BN116" s="605"/>
      <c r="BO116" s="605"/>
      <c r="BP116" s="628"/>
      <c r="BQ116" s="633" t="s">
        <v>34</v>
      </c>
      <c r="BR116" s="641"/>
      <c r="BS116" s="641"/>
      <c r="BT116" s="641"/>
      <c r="BU116" s="641"/>
      <c r="BV116" s="641" t="s">
        <v>34</v>
      </c>
      <c r="BW116" s="641"/>
      <c r="BX116" s="641"/>
      <c r="BY116" s="641"/>
      <c r="BZ116" s="641"/>
      <c r="CA116" s="641" t="s">
        <v>34</v>
      </c>
      <c r="CB116" s="641"/>
      <c r="CC116" s="641"/>
      <c r="CD116" s="641"/>
      <c r="CE116" s="641"/>
      <c r="CF116" s="657" t="s">
        <v>34</v>
      </c>
      <c r="CG116" s="661"/>
      <c r="CH116" s="661"/>
      <c r="CI116" s="661"/>
      <c r="CJ116" s="661"/>
      <c r="CK116" s="673"/>
      <c r="CL116" s="413"/>
      <c r="CM116" s="425" t="s">
        <v>494</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34</v>
      </c>
      <c r="DH116" s="446"/>
      <c r="DI116" s="446"/>
      <c r="DJ116" s="446"/>
      <c r="DK116" s="499"/>
      <c r="DL116" s="515" t="s">
        <v>34</v>
      </c>
      <c r="DM116" s="446"/>
      <c r="DN116" s="446"/>
      <c r="DO116" s="446"/>
      <c r="DP116" s="499"/>
      <c r="DQ116" s="515" t="s">
        <v>34</v>
      </c>
      <c r="DR116" s="446"/>
      <c r="DS116" s="446"/>
      <c r="DT116" s="446"/>
      <c r="DU116" s="499"/>
      <c r="DV116" s="539" t="s">
        <v>34</v>
      </c>
      <c r="DW116" s="547"/>
      <c r="DX116" s="547"/>
      <c r="DY116" s="547"/>
      <c r="DZ116" s="557"/>
    </row>
    <row r="117" spans="1:130" s="365" customFormat="1" ht="26.25" customHeight="1">
      <c r="A117" s="383" t="s">
        <v>92</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496</v>
      </c>
      <c r="Z117" s="469"/>
      <c r="AA117" s="483">
        <v>440643</v>
      </c>
      <c r="AB117" s="488"/>
      <c r="AC117" s="488"/>
      <c r="AD117" s="488"/>
      <c r="AE117" s="500"/>
      <c r="AF117" s="516">
        <v>463819</v>
      </c>
      <c r="AG117" s="488"/>
      <c r="AH117" s="488"/>
      <c r="AI117" s="488"/>
      <c r="AJ117" s="500"/>
      <c r="AK117" s="516">
        <v>457462</v>
      </c>
      <c r="AL117" s="488"/>
      <c r="AM117" s="488"/>
      <c r="AN117" s="488"/>
      <c r="AO117" s="500"/>
      <c r="AP117" s="540"/>
      <c r="AQ117" s="548"/>
      <c r="AR117" s="548"/>
      <c r="AS117" s="548"/>
      <c r="AT117" s="558"/>
      <c r="AU117" s="569"/>
      <c r="AV117" s="578"/>
      <c r="AW117" s="578"/>
      <c r="AX117" s="578"/>
      <c r="AY117" s="578"/>
      <c r="AZ117" s="426" t="s">
        <v>311</v>
      </c>
      <c r="BA117" s="428"/>
      <c r="BB117" s="428"/>
      <c r="BC117" s="428"/>
      <c r="BD117" s="428"/>
      <c r="BE117" s="428"/>
      <c r="BF117" s="428"/>
      <c r="BG117" s="428"/>
      <c r="BH117" s="428"/>
      <c r="BI117" s="428"/>
      <c r="BJ117" s="428"/>
      <c r="BK117" s="428"/>
      <c r="BL117" s="428"/>
      <c r="BM117" s="428"/>
      <c r="BN117" s="428"/>
      <c r="BO117" s="428"/>
      <c r="BP117" s="474"/>
      <c r="BQ117" s="633" t="s">
        <v>34</v>
      </c>
      <c r="BR117" s="641"/>
      <c r="BS117" s="641"/>
      <c r="BT117" s="641"/>
      <c r="BU117" s="641"/>
      <c r="BV117" s="641" t="s">
        <v>34</v>
      </c>
      <c r="BW117" s="641"/>
      <c r="BX117" s="641"/>
      <c r="BY117" s="641"/>
      <c r="BZ117" s="641"/>
      <c r="CA117" s="641" t="s">
        <v>34</v>
      </c>
      <c r="CB117" s="641"/>
      <c r="CC117" s="641"/>
      <c r="CD117" s="641"/>
      <c r="CE117" s="641"/>
      <c r="CF117" s="657" t="s">
        <v>34</v>
      </c>
      <c r="CG117" s="661"/>
      <c r="CH117" s="661"/>
      <c r="CI117" s="661"/>
      <c r="CJ117" s="661"/>
      <c r="CK117" s="673"/>
      <c r="CL117" s="413"/>
      <c r="CM117" s="425" t="s">
        <v>426</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34</v>
      </c>
      <c r="DH117" s="446"/>
      <c r="DI117" s="446"/>
      <c r="DJ117" s="446"/>
      <c r="DK117" s="499"/>
      <c r="DL117" s="515" t="s">
        <v>34</v>
      </c>
      <c r="DM117" s="446"/>
      <c r="DN117" s="446"/>
      <c r="DO117" s="446"/>
      <c r="DP117" s="499"/>
      <c r="DQ117" s="515" t="s">
        <v>34</v>
      </c>
      <c r="DR117" s="446"/>
      <c r="DS117" s="446"/>
      <c r="DT117" s="446"/>
      <c r="DU117" s="499"/>
      <c r="DV117" s="539" t="s">
        <v>34</v>
      </c>
      <c r="DW117" s="547"/>
      <c r="DX117" s="547"/>
      <c r="DY117" s="547"/>
      <c r="DZ117" s="557"/>
    </row>
    <row r="118" spans="1:130" s="365" customFormat="1" ht="26.25" customHeight="1">
      <c r="A118" s="383" t="s">
        <v>485</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462</v>
      </c>
      <c r="AB118" s="406"/>
      <c r="AC118" s="406"/>
      <c r="AD118" s="406"/>
      <c r="AE118" s="469"/>
      <c r="AF118" s="480" t="s">
        <v>483</v>
      </c>
      <c r="AG118" s="406"/>
      <c r="AH118" s="406"/>
      <c r="AI118" s="406"/>
      <c r="AJ118" s="469"/>
      <c r="AK118" s="480" t="s">
        <v>397</v>
      </c>
      <c r="AL118" s="406"/>
      <c r="AM118" s="406"/>
      <c r="AN118" s="406"/>
      <c r="AO118" s="469"/>
      <c r="AP118" s="480" t="s">
        <v>484</v>
      </c>
      <c r="AQ118" s="406"/>
      <c r="AR118" s="406"/>
      <c r="AS118" s="406"/>
      <c r="AT118" s="555"/>
      <c r="AU118" s="569"/>
      <c r="AV118" s="578"/>
      <c r="AW118" s="578"/>
      <c r="AX118" s="578"/>
      <c r="AY118" s="578"/>
      <c r="AZ118" s="427" t="s">
        <v>435</v>
      </c>
      <c r="BA118" s="423"/>
      <c r="BB118" s="423"/>
      <c r="BC118" s="423"/>
      <c r="BD118" s="423"/>
      <c r="BE118" s="423"/>
      <c r="BF118" s="423"/>
      <c r="BG118" s="423"/>
      <c r="BH118" s="423"/>
      <c r="BI118" s="423"/>
      <c r="BJ118" s="423"/>
      <c r="BK118" s="423"/>
      <c r="BL118" s="423"/>
      <c r="BM118" s="423"/>
      <c r="BN118" s="423"/>
      <c r="BO118" s="423"/>
      <c r="BP118" s="473"/>
      <c r="BQ118" s="634" t="s">
        <v>34</v>
      </c>
      <c r="BR118" s="642"/>
      <c r="BS118" s="642"/>
      <c r="BT118" s="642"/>
      <c r="BU118" s="642"/>
      <c r="BV118" s="642" t="s">
        <v>34</v>
      </c>
      <c r="BW118" s="642"/>
      <c r="BX118" s="642"/>
      <c r="BY118" s="642"/>
      <c r="BZ118" s="642"/>
      <c r="CA118" s="642" t="s">
        <v>34</v>
      </c>
      <c r="CB118" s="642"/>
      <c r="CC118" s="642"/>
      <c r="CD118" s="642"/>
      <c r="CE118" s="642"/>
      <c r="CF118" s="657" t="s">
        <v>34</v>
      </c>
      <c r="CG118" s="661"/>
      <c r="CH118" s="661"/>
      <c r="CI118" s="661"/>
      <c r="CJ118" s="661"/>
      <c r="CK118" s="673"/>
      <c r="CL118" s="413"/>
      <c r="CM118" s="425" t="s">
        <v>170</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34</v>
      </c>
      <c r="DH118" s="446"/>
      <c r="DI118" s="446"/>
      <c r="DJ118" s="446"/>
      <c r="DK118" s="499"/>
      <c r="DL118" s="515" t="s">
        <v>34</v>
      </c>
      <c r="DM118" s="446"/>
      <c r="DN118" s="446"/>
      <c r="DO118" s="446"/>
      <c r="DP118" s="499"/>
      <c r="DQ118" s="515" t="s">
        <v>34</v>
      </c>
      <c r="DR118" s="446"/>
      <c r="DS118" s="446"/>
      <c r="DT118" s="446"/>
      <c r="DU118" s="499"/>
      <c r="DV118" s="539" t="s">
        <v>34</v>
      </c>
      <c r="DW118" s="547"/>
      <c r="DX118" s="547"/>
      <c r="DY118" s="547"/>
      <c r="DZ118" s="557"/>
    </row>
    <row r="119" spans="1:130" s="365" customFormat="1" ht="26.25" customHeight="1">
      <c r="A119" s="389" t="s">
        <v>103</v>
      </c>
      <c r="B119" s="412"/>
      <c r="C119" s="424" t="s">
        <v>486</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34</v>
      </c>
      <c r="AB119" s="487"/>
      <c r="AC119" s="487"/>
      <c r="AD119" s="487"/>
      <c r="AE119" s="498"/>
      <c r="AF119" s="514" t="s">
        <v>34</v>
      </c>
      <c r="AG119" s="487"/>
      <c r="AH119" s="487"/>
      <c r="AI119" s="487"/>
      <c r="AJ119" s="498"/>
      <c r="AK119" s="514" t="s">
        <v>34</v>
      </c>
      <c r="AL119" s="487"/>
      <c r="AM119" s="487"/>
      <c r="AN119" s="487"/>
      <c r="AO119" s="498"/>
      <c r="AP119" s="538" t="s">
        <v>34</v>
      </c>
      <c r="AQ119" s="546"/>
      <c r="AR119" s="546"/>
      <c r="AS119" s="546"/>
      <c r="AT119" s="556"/>
      <c r="AU119" s="570"/>
      <c r="AV119" s="579"/>
      <c r="AW119" s="579"/>
      <c r="AX119" s="579"/>
      <c r="AY119" s="579"/>
      <c r="AZ119" s="603" t="s">
        <v>92</v>
      </c>
      <c r="BA119" s="603"/>
      <c r="BB119" s="603"/>
      <c r="BC119" s="603"/>
      <c r="BD119" s="603"/>
      <c r="BE119" s="603"/>
      <c r="BF119" s="603"/>
      <c r="BG119" s="603"/>
      <c r="BH119" s="603"/>
      <c r="BI119" s="603"/>
      <c r="BJ119" s="603"/>
      <c r="BK119" s="603"/>
      <c r="BL119" s="603"/>
      <c r="BM119" s="603"/>
      <c r="BN119" s="603"/>
      <c r="BO119" s="468" t="s">
        <v>497</v>
      </c>
      <c r="BP119" s="629"/>
      <c r="BQ119" s="634">
        <v>4899925</v>
      </c>
      <c r="BR119" s="642"/>
      <c r="BS119" s="642"/>
      <c r="BT119" s="642"/>
      <c r="BU119" s="642"/>
      <c r="BV119" s="642">
        <v>4833926</v>
      </c>
      <c r="BW119" s="642"/>
      <c r="BX119" s="642"/>
      <c r="BY119" s="642"/>
      <c r="BZ119" s="642"/>
      <c r="CA119" s="642">
        <v>4849267</v>
      </c>
      <c r="CB119" s="642"/>
      <c r="CC119" s="642"/>
      <c r="CD119" s="642"/>
      <c r="CE119" s="642"/>
      <c r="CF119" s="544"/>
      <c r="CG119" s="552"/>
      <c r="CH119" s="552"/>
      <c r="CI119" s="552"/>
      <c r="CJ119" s="669"/>
      <c r="CK119" s="674"/>
      <c r="CL119" s="414"/>
      <c r="CM119" s="427" t="s">
        <v>498</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34</v>
      </c>
      <c r="DH119" s="489"/>
      <c r="DI119" s="489"/>
      <c r="DJ119" s="489"/>
      <c r="DK119" s="501"/>
      <c r="DL119" s="517" t="s">
        <v>34</v>
      </c>
      <c r="DM119" s="489"/>
      <c r="DN119" s="489"/>
      <c r="DO119" s="489"/>
      <c r="DP119" s="501"/>
      <c r="DQ119" s="517" t="s">
        <v>34</v>
      </c>
      <c r="DR119" s="489"/>
      <c r="DS119" s="489"/>
      <c r="DT119" s="489"/>
      <c r="DU119" s="501"/>
      <c r="DV119" s="714" t="s">
        <v>34</v>
      </c>
      <c r="DW119" s="716"/>
      <c r="DX119" s="716"/>
      <c r="DY119" s="716"/>
      <c r="DZ119" s="723"/>
    </row>
    <row r="120" spans="1:130" s="365" customFormat="1" ht="26.25" customHeight="1">
      <c r="A120" s="390"/>
      <c r="B120" s="413"/>
      <c r="C120" s="425" t="s">
        <v>453</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34</v>
      </c>
      <c r="AB120" s="446"/>
      <c r="AC120" s="446"/>
      <c r="AD120" s="446"/>
      <c r="AE120" s="499"/>
      <c r="AF120" s="515" t="s">
        <v>34</v>
      </c>
      <c r="AG120" s="446"/>
      <c r="AH120" s="446"/>
      <c r="AI120" s="446"/>
      <c r="AJ120" s="499"/>
      <c r="AK120" s="515" t="s">
        <v>34</v>
      </c>
      <c r="AL120" s="446"/>
      <c r="AM120" s="446"/>
      <c r="AN120" s="446"/>
      <c r="AO120" s="499"/>
      <c r="AP120" s="539" t="s">
        <v>34</v>
      </c>
      <c r="AQ120" s="547"/>
      <c r="AR120" s="547"/>
      <c r="AS120" s="547"/>
      <c r="AT120" s="557"/>
      <c r="AU120" s="571" t="s">
        <v>377</v>
      </c>
      <c r="AV120" s="580"/>
      <c r="AW120" s="580"/>
      <c r="AX120" s="580"/>
      <c r="AY120" s="591"/>
      <c r="AZ120" s="424" t="s">
        <v>499</v>
      </c>
      <c r="BA120" s="407"/>
      <c r="BB120" s="407"/>
      <c r="BC120" s="407"/>
      <c r="BD120" s="407"/>
      <c r="BE120" s="407"/>
      <c r="BF120" s="407"/>
      <c r="BG120" s="407"/>
      <c r="BH120" s="407"/>
      <c r="BI120" s="407"/>
      <c r="BJ120" s="407"/>
      <c r="BK120" s="407"/>
      <c r="BL120" s="407"/>
      <c r="BM120" s="407"/>
      <c r="BN120" s="407"/>
      <c r="BO120" s="407"/>
      <c r="BP120" s="470"/>
      <c r="BQ120" s="632">
        <v>3879113</v>
      </c>
      <c r="BR120" s="640"/>
      <c r="BS120" s="640"/>
      <c r="BT120" s="640"/>
      <c r="BU120" s="640"/>
      <c r="BV120" s="640">
        <v>4026601</v>
      </c>
      <c r="BW120" s="640"/>
      <c r="BX120" s="640"/>
      <c r="BY120" s="640"/>
      <c r="BZ120" s="640"/>
      <c r="CA120" s="640">
        <v>3991311</v>
      </c>
      <c r="CB120" s="640"/>
      <c r="CC120" s="640"/>
      <c r="CD120" s="640"/>
      <c r="CE120" s="640"/>
      <c r="CF120" s="656">
        <v>103.7</v>
      </c>
      <c r="CG120" s="660"/>
      <c r="CH120" s="660"/>
      <c r="CI120" s="660"/>
      <c r="CJ120" s="660"/>
      <c r="CK120" s="675" t="s">
        <v>267</v>
      </c>
      <c r="CL120" s="685"/>
      <c r="CM120" s="685"/>
      <c r="CN120" s="685"/>
      <c r="CO120" s="688"/>
      <c r="CP120" s="692" t="s">
        <v>165</v>
      </c>
      <c r="CQ120" s="695"/>
      <c r="CR120" s="695"/>
      <c r="CS120" s="695"/>
      <c r="CT120" s="695"/>
      <c r="CU120" s="695"/>
      <c r="CV120" s="695"/>
      <c r="CW120" s="695"/>
      <c r="CX120" s="695"/>
      <c r="CY120" s="695"/>
      <c r="CZ120" s="695"/>
      <c r="DA120" s="695"/>
      <c r="DB120" s="695"/>
      <c r="DC120" s="695"/>
      <c r="DD120" s="695"/>
      <c r="DE120" s="695"/>
      <c r="DF120" s="698"/>
      <c r="DG120" s="632" t="s">
        <v>34</v>
      </c>
      <c r="DH120" s="640"/>
      <c r="DI120" s="640"/>
      <c r="DJ120" s="640"/>
      <c r="DK120" s="640"/>
      <c r="DL120" s="640" t="s">
        <v>34</v>
      </c>
      <c r="DM120" s="640"/>
      <c r="DN120" s="640"/>
      <c r="DO120" s="640"/>
      <c r="DP120" s="640"/>
      <c r="DQ120" s="640" t="s">
        <v>34</v>
      </c>
      <c r="DR120" s="640"/>
      <c r="DS120" s="640"/>
      <c r="DT120" s="640"/>
      <c r="DU120" s="640"/>
      <c r="DV120" s="712" t="s">
        <v>34</v>
      </c>
      <c r="DW120" s="712"/>
      <c r="DX120" s="712"/>
      <c r="DY120" s="712"/>
      <c r="DZ120" s="721"/>
    </row>
    <row r="121" spans="1:130" s="365" customFormat="1" ht="26.25" customHeight="1">
      <c r="A121" s="390"/>
      <c r="B121" s="413"/>
      <c r="C121" s="426" t="s">
        <v>500</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34</v>
      </c>
      <c r="AB121" s="446"/>
      <c r="AC121" s="446"/>
      <c r="AD121" s="446"/>
      <c r="AE121" s="499"/>
      <c r="AF121" s="515" t="s">
        <v>34</v>
      </c>
      <c r="AG121" s="446"/>
      <c r="AH121" s="446"/>
      <c r="AI121" s="446"/>
      <c r="AJ121" s="499"/>
      <c r="AK121" s="515" t="s">
        <v>34</v>
      </c>
      <c r="AL121" s="446"/>
      <c r="AM121" s="446"/>
      <c r="AN121" s="446"/>
      <c r="AO121" s="499"/>
      <c r="AP121" s="539" t="s">
        <v>34</v>
      </c>
      <c r="AQ121" s="547"/>
      <c r="AR121" s="547"/>
      <c r="AS121" s="547"/>
      <c r="AT121" s="557"/>
      <c r="AU121" s="572"/>
      <c r="AV121" s="581"/>
      <c r="AW121" s="581"/>
      <c r="AX121" s="581"/>
      <c r="AY121" s="592"/>
      <c r="AZ121" s="425" t="s">
        <v>501</v>
      </c>
      <c r="BA121" s="378"/>
      <c r="BB121" s="378"/>
      <c r="BC121" s="378"/>
      <c r="BD121" s="378"/>
      <c r="BE121" s="378"/>
      <c r="BF121" s="378"/>
      <c r="BG121" s="378"/>
      <c r="BH121" s="378"/>
      <c r="BI121" s="378"/>
      <c r="BJ121" s="378"/>
      <c r="BK121" s="378"/>
      <c r="BL121" s="378"/>
      <c r="BM121" s="378"/>
      <c r="BN121" s="378"/>
      <c r="BO121" s="378"/>
      <c r="BP121" s="472"/>
      <c r="BQ121" s="633">
        <v>3471</v>
      </c>
      <c r="BR121" s="641"/>
      <c r="BS121" s="641"/>
      <c r="BT121" s="641"/>
      <c r="BU121" s="641"/>
      <c r="BV121" s="641" t="s">
        <v>34</v>
      </c>
      <c r="BW121" s="641"/>
      <c r="BX121" s="641"/>
      <c r="BY121" s="641"/>
      <c r="BZ121" s="641"/>
      <c r="CA121" s="641" t="s">
        <v>34</v>
      </c>
      <c r="CB121" s="641"/>
      <c r="CC121" s="641"/>
      <c r="CD121" s="641"/>
      <c r="CE121" s="641"/>
      <c r="CF121" s="657" t="s">
        <v>34</v>
      </c>
      <c r="CG121" s="661"/>
      <c r="CH121" s="661"/>
      <c r="CI121" s="661"/>
      <c r="CJ121" s="661"/>
      <c r="CK121" s="676"/>
      <c r="CL121" s="686"/>
      <c r="CM121" s="686"/>
      <c r="CN121" s="686"/>
      <c r="CO121" s="689"/>
      <c r="CP121" s="693" t="s">
        <v>472</v>
      </c>
      <c r="CQ121" s="403"/>
      <c r="CR121" s="403"/>
      <c r="CS121" s="403"/>
      <c r="CT121" s="403"/>
      <c r="CU121" s="403"/>
      <c r="CV121" s="403"/>
      <c r="CW121" s="403"/>
      <c r="CX121" s="403"/>
      <c r="CY121" s="403"/>
      <c r="CZ121" s="403"/>
      <c r="DA121" s="403"/>
      <c r="DB121" s="403"/>
      <c r="DC121" s="403"/>
      <c r="DD121" s="403"/>
      <c r="DE121" s="403"/>
      <c r="DF121" s="699"/>
      <c r="DG121" s="633" t="s">
        <v>34</v>
      </c>
      <c r="DH121" s="641"/>
      <c r="DI121" s="641"/>
      <c r="DJ121" s="641"/>
      <c r="DK121" s="641"/>
      <c r="DL121" s="641" t="s">
        <v>34</v>
      </c>
      <c r="DM121" s="641"/>
      <c r="DN121" s="641"/>
      <c r="DO121" s="641"/>
      <c r="DP121" s="641"/>
      <c r="DQ121" s="641" t="s">
        <v>34</v>
      </c>
      <c r="DR121" s="641"/>
      <c r="DS121" s="641"/>
      <c r="DT121" s="641"/>
      <c r="DU121" s="641"/>
      <c r="DV121" s="713" t="s">
        <v>34</v>
      </c>
      <c r="DW121" s="713"/>
      <c r="DX121" s="713"/>
      <c r="DY121" s="713"/>
      <c r="DZ121" s="722"/>
    </row>
    <row r="122" spans="1:130" s="365" customFormat="1" ht="26.25" customHeight="1">
      <c r="A122" s="390"/>
      <c r="B122" s="413"/>
      <c r="C122" s="425" t="s">
        <v>64</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34</v>
      </c>
      <c r="AB122" s="446"/>
      <c r="AC122" s="446"/>
      <c r="AD122" s="446"/>
      <c r="AE122" s="499"/>
      <c r="AF122" s="515" t="s">
        <v>34</v>
      </c>
      <c r="AG122" s="446"/>
      <c r="AH122" s="446"/>
      <c r="AI122" s="446"/>
      <c r="AJ122" s="499"/>
      <c r="AK122" s="515" t="s">
        <v>34</v>
      </c>
      <c r="AL122" s="446"/>
      <c r="AM122" s="446"/>
      <c r="AN122" s="446"/>
      <c r="AO122" s="499"/>
      <c r="AP122" s="539" t="s">
        <v>34</v>
      </c>
      <c r="AQ122" s="547"/>
      <c r="AR122" s="547"/>
      <c r="AS122" s="547"/>
      <c r="AT122" s="557"/>
      <c r="AU122" s="572"/>
      <c r="AV122" s="581"/>
      <c r="AW122" s="581"/>
      <c r="AX122" s="581"/>
      <c r="AY122" s="592"/>
      <c r="AZ122" s="427" t="s">
        <v>502</v>
      </c>
      <c r="BA122" s="423"/>
      <c r="BB122" s="423"/>
      <c r="BC122" s="423"/>
      <c r="BD122" s="423"/>
      <c r="BE122" s="423"/>
      <c r="BF122" s="423"/>
      <c r="BG122" s="423"/>
      <c r="BH122" s="423"/>
      <c r="BI122" s="423"/>
      <c r="BJ122" s="423"/>
      <c r="BK122" s="423"/>
      <c r="BL122" s="423"/>
      <c r="BM122" s="423"/>
      <c r="BN122" s="423"/>
      <c r="BO122" s="423"/>
      <c r="BP122" s="473"/>
      <c r="BQ122" s="634">
        <v>3361031</v>
      </c>
      <c r="BR122" s="642"/>
      <c r="BS122" s="642"/>
      <c r="BT122" s="642"/>
      <c r="BU122" s="642"/>
      <c r="BV122" s="642">
        <v>3122964</v>
      </c>
      <c r="BW122" s="642"/>
      <c r="BX122" s="642"/>
      <c r="BY122" s="642"/>
      <c r="BZ122" s="642"/>
      <c r="CA122" s="642">
        <v>2961806</v>
      </c>
      <c r="CB122" s="642"/>
      <c r="CC122" s="642"/>
      <c r="CD122" s="642"/>
      <c r="CE122" s="642"/>
      <c r="CF122" s="658">
        <v>77</v>
      </c>
      <c r="CG122" s="662"/>
      <c r="CH122" s="662"/>
      <c r="CI122" s="662"/>
      <c r="CJ122" s="662"/>
      <c r="CK122" s="676"/>
      <c r="CL122" s="686"/>
      <c r="CM122" s="686"/>
      <c r="CN122" s="686"/>
      <c r="CO122" s="689"/>
      <c r="CP122" s="693" t="s">
        <v>469</v>
      </c>
      <c r="CQ122" s="403"/>
      <c r="CR122" s="403"/>
      <c r="CS122" s="403"/>
      <c r="CT122" s="403"/>
      <c r="CU122" s="403"/>
      <c r="CV122" s="403"/>
      <c r="CW122" s="403"/>
      <c r="CX122" s="403"/>
      <c r="CY122" s="403"/>
      <c r="CZ122" s="403"/>
      <c r="DA122" s="403"/>
      <c r="DB122" s="403"/>
      <c r="DC122" s="403"/>
      <c r="DD122" s="403"/>
      <c r="DE122" s="403"/>
      <c r="DF122" s="699"/>
      <c r="DG122" s="633" t="s">
        <v>34</v>
      </c>
      <c r="DH122" s="641"/>
      <c r="DI122" s="641"/>
      <c r="DJ122" s="641"/>
      <c r="DK122" s="641"/>
      <c r="DL122" s="641" t="s">
        <v>34</v>
      </c>
      <c r="DM122" s="641"/>
      <c r="DN122" s="641"/>
      <c r="DO122" s="641"/>
      <c r="DP122" s="641"/>
      <c r="DQ122" s="641" t="s">
        <v>34</v>
      </c>
      <c r="DR122" s="641"/>
      <c r="DS122" s="641"/>
      <c r="DT122" s="641"/>
      <c r="DU122" s="641"/>
      <c r="DV122" s="713" t="s">
        <v>34</v>
      </c>
      <c r="DW122" s="713"/>
      <c r="DX122" s="713"/>
      <c r="DY122" s="713"/>
      <c r="DZ122" s="722"/>
    </row>
    <row r="123" spans="1:130" s="365" customFormat="1" ht="26.25" customHeight="1">
      <c r="A123" s="390"/>
      <c r="B123" s="413"/>
      <c r="C123" s="425" t="s">
        <v>494</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34</v>
      </c>
      <c r="AB123" s="446"/>
      <c r="AC123" s="446"/>
      <c r="AD123" s="446"/>
      <c r="AE123" s="499"/>
      <c r="AF123" s="515" t="s">
        <v>34</v>
      </c>
      <c r="AG123" s="446"/>
      <c r="AH123" s="446"/>
      <c r="AI123" s="446"/>
      <c r="AJ123" s="499"/>
      <c r="AK123" s="515" t="s">
        <v>34</v>
      </c>
      <c r="AL123" s="446"/>
      <c r="AM123" s="446"/>
      <c r="AN123" s="446"/>
      <c r="AO123" s="499"/>
      <c r="AP123" s="539" t="s">
        <v>34</v>
      </c>
      <c r="AQ123" s="547"/>
      <c r="AR123" s="547"/>
      <c r="AS123" s="547"/>
      <c r="AT123" s="557"/>
      <c r="AU123" s="573"/>
      <c r="AV123" s="582"/>
      <c r="AW123" s="582"/>
      <c r="AX123" s="582"/>
      <c r="AY123" s="582"/>
      <c r="AZ123" s="603" t="s">
        <v>92</v>
      </c>
      <c r="BA123" s="603"/>
      <c r="BB123" s="603"/>
      <c r="BC123" s="603"/>
      <c r="BD123" s="603"/>
      <c r="BE123" s="603"/>
      <c r="BF123" s="603"/>
      <c r="BG123" s="603"/>
      <c r="BH123" s="603"/>
      <c r="BI123" s="603"/>
      <c r="BJ123" s="603"/>
      <c r="BK123" s="603"/>
      <c r="BL123" s="603"/>
      <c r="BM123" s="603"/>
      <c r="BN123" s="603"/>
      <c r="BO123" s="468" t="s">
        <v>503</v>
      </c>
      <c r="BP123" s="629"/>
      <c r="BQ123" s="635">
        <v>7243615</v>
      </c>
      <c r="BR123" s="643"/>
      <c r="BS123" s="643"/>
      <c r="BT123" s="643"/>
      <c r="BU123" s="643"/>
      <c r="BV123" s="643">
        <v>7149565</v>
      </c>
      <c r="BW123" s="643"/>
      <c r="BX123" s="643"/>
      <c r="BY123" s="643"/>
      <c r="BZ123" s="643"/>
      <c r="CA123" s="643">
        <v>6953117</v>
      </c>
      <c r="CB123" s="643"/>
      <c r="CC123" s="643"/>
      <c r="CD123" s="643"/>
      <c r="CE123" s="643"/>
      <c r="CF123" s="544"/>
      <c r="CG123" s="552"/>
      <c r="CH123" s="552"/>
      <c r="CI123" s="552"/>
      <c r="CJ123" s="669"/>
      <c r="CK123" s="676"/>
      <c r="CL123" s="686"/>
      <c r="CM123" s="686"/>
      <c r="CN123" s="686"/>
      <c r="CO123" s="689"/>
      <c r="CP123" s="693" t="s">
        <v>504</v>
      </c>
      <c r="CQ123" s="403"/>
      <c r="CR123" s="403"/>
      <c r="CS123" s="403"/>
      <c r="CT123" s="403"/>
      <c r="CU123" s="403"/>
      <c r="CV123" s="403"/>
      <c r="CW123" s="403"/>
      <c r="CX123" s="403"/>
      <c r="CY123" s="403"/>
      <c r="CZ123" s="403"/>
      <c r="DA123" s="403"/>
      <c r="DB123" s="403"/>
      <c r="DC123" s="403"/>
      <c r="DD123" s="403"/>
      <c r="DE123" s="403"/>
      <c r="DF123" s="699"/>
      <c r="DG123" s="482" t="s">
        <v>34</v>
      </c>
      <c r="DH123" s="446"/>
      <c r="DI123" s="446"/>
      <c r="DJ123" s="446"/>
      <c r="DK123" s="499"/>
      <c r="DL123" s="515" t="s">
        <v>34</v>
      </c>
      <c r="DM123" s="446"/>
      <c r="DN123" s="446"/>
      <c r="DO123" s="446"/>
      <c r="DP123" s="499"/>
      <c r="DQ123" s="515" t="s">
        <v>34</v>
      </c>
      <c r="DR123" s="446"/>
      <c r="DS123" s="446"/>
      <c r="DT123" s="446"/>
      <c r="DU123" s="499"/>
      <c r="DV123" s="539" t="s">
        <v>34</v>
      </c>
      <c r="DW123" s="547"/>
      <c r="DX123" s="547"/>
      <c r="DY123" s="547"/>
      <c r="DZ123" s="557"/>
    </row>
    <row r="124" spans="1:130" s="365" customFormat="1" ht="26.25" customHeight="1">
      <c r="A124" s="390"/>
      <c r="B124" s="413"/>
      <c r="C124" s="425" t="s">
        <v>426</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34</v>
      </c>
      <c r="AB124" s="446"/>
      <c r="AC124" s="446"/>
      <c r="AD124" s="446"/>
      <c r="AE124" s="499"/>
      <c r="AF124" s="515" t="s">
        <v>34</v>
      </c>
      <c r="AG124" s="446"/>
      <c r="AH124" s="446"/>
      <c r="AI124" s="446"/>
      <c r="AJ124" s="499"/>
      <c r="AK124" s="515" t="s">
        <v>34</v>
      </c>
      <c r="AL124" s="446"/>
      <c r="AM124" s="446"/>
      <c r="AN124" s="446"/>
      <c r="AO124" s="499"/>
      <c r="AP124" s="539" t="s">
        <v>34</v>
      </c>
      <c r="AQ124" s="547"/>
      <c r="AR124" s="547"/>
      <c r="AS124" s="547"/>
      <c r="AT124" s="557"/>
      <c r="AU124" s="574" t="s">
        <v>247</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34</v>
      </c>
      <c r="BR124" s="644"/>
      <c r="BS124" s="644"/>
      <c r="BT124" s="644"/>
      <c r="BU124" s="644"/>
      <c r="BV124" s="644" t="s">
        <v>34</v>
      </c>
      <c r="BW124" s="644"/>
      <c r="BX124" s="644"/>
      <c r="BY124" s="644"/>
      <c r="BZ124" s="644"/>
      <c r="CA124" s="644" t="s">
        <v>34</v>
      </c>
      <c r="CB124" s="644"/>
      <c r="CC124" s="644"/>
      <c r="CD124" s="644"/>
      <c r="CE124" s="644"/>
      <c r="CF124" s="545"/>
      <c r="CG124" s="553"/>
      <c r="CH124" s="553"/>
      <c r="CI124" s="553"/>
      <c r="CJ124" s="670"/>
      <c r="CK124" s="677"/>
      <c r="CL124" s="677"/>
      <c r="CM124" s="677"/>
      <c r="CN124" s="677"/>
      <c r="CO124" s="690"/>
      <c r="CP124" s="693" t="s">
        <v>448</v>
      </c>
      <c r="CQ124" s="403"/>
      <c r="CR124" s="403"/>
      <c r="CS124" s="403"/>
      <c r="CT124" s="403"/>
      <c r="CU124" s="403"/>
      <c r="CV124" s="403"/>
      <c r="CW124" s="403"/>
      <c r="CX124" s="403"/>
      <c r="CY124" s="403"/>
      <c r="CZ124" s="403"/>
      <c r="DA124" s="403"/>
      <c r="DB124" s="403"/>
      <c r="DC124" s="403"/>
      <c r="DD124" s="403"/>
      <c r="DE124" s="403"/>
      <c r="DF124" s="699"/>
      <c r="DG124" s="484" t="s">
        <v>34</v>
      </c>
      <c r="DH124" s="489"/>
      <c r="DI124" s="489"/>
      <c r="DJ124" s="489"/>
      <c r="DK124" s="501"/>
      <c r="DL124" s="517" t="s">
        <v>34</v>
      </c>
      <c r="DM124" s="489"/>
      <c r="DN124" s="489"/>
      <c r="DO124" s="489"/>
      <c r="DP124" s="501"/>
      <c r="DQ124" s="517" t="s">
        <v>34</v>
      </c>
      <c r="DR124" s="489"/>
      <c r="DS124" s="489"/>
      <c r="DT124" s="489"/>
      <c r="DU124" s="501"/>
      <c r="DV124" s="714" t="s">
        <v>34</v>
      </c>
      <c r="DW124" s="716"/>
      <c r="DX124" s="716"/>
      <c r="DY124" s="716"/>
      <c r="DZ124" s="723"/>
    </row>
    <row r="125" spans="1:130" s="365" customFormat="1" ht="26.25" customHeight="1">
      <c r="A125" s="390"/>
      <c r="B125" s="413"/>
      <c r="C125" s="425" t="s">
        <v>170</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34</v>
      </c>
      <c r="AB125" s="446"/>
      <c r="AC125" s="446"/>
      <c r="AD125" s="446"/>
      <c r="AE125" s="499"/>
      <c r="AF125" s="515" t="s">
        <v>34</v>
      </c>
      <c r="AG125" s="446"/>
      <c r="AH125" s="446"/>
      <c r="AI125" s="446"/>
      <c r="AJ125" s="499"/>
      <c r="AK125" s="515" t="s">
        <v>34</v>
      </c>
      <c r="AL125" s="446"/>
      <c r="AM125" s="446"/>
      <c r="AN125" s="446"/>
      <c r="AO125" s="499"/>
      <c r="AP125" s="539" t="s">
        <v>34</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417</v>
      </c>
      <c r="CL125" s="685"/>
      <c r="CM125" s="685"/>
      <c r="CN125" s="685"/>
      <c r="CO125" s="688"/>
      <c r="CP125" s="424" t="s">
        <v>214</v>
      </c>
      <c r="CQ125" s="407"/>
      <c r="CR125" s="407"/>
      <c r="CS125" s="407"/>
      <c r="CT125" s="407"/>
      <c r="CU125" s="407"/>
      <c r="CV125" s="407"/>
      <c r="CW125" s="407"/>
      <c r="CX125" s="407"/>
      <c r="CY125" s="407"/>
      <c r="CZ125" s="407"/>
      <c r="DA125" s="407"/>
      <c r="DB125" s="407"/>
      <c r="DC125" s="407"/>
      <c r="DD125" s="407"/>
      <c r="DE125" s="407"/>
      <c r="DF125" s="470"/>
      <c r="DG125" s="632" t="s">
        <v>34</v>
      </c>
      <c r="DH125" s="640"/>
      <c r="DI125" s="640"/>
      <c r="DJ125" s="640"/>
      <c r="DK125" s="640"/>
      <c r="DL125" s="640" t="s">
        <v>34</v>
      </c>
      <c r="DM125" s="640"/>
      <c r="DN125" s="640"/>
      <c r="DO125" s="640"/>
      <c r="DP125" s="640"/>
      <c r="DQ125" s="640" t="s">
        <v>34</v>
      </c>
      <c r="DR125" s="640"/>
      <c r="DS125" s="640"/>
      <c r="DT125" s="640"/>
      <c r="DU125" s="640"/>
      <c r="DV125" s="712" t="s">
        <v>34</v>
      </c>
      <c r="DW125" s="712"/>
      <c r="DX125" s="712"/>
      <c r="DY125" s="712"/>
      <c r="DZ125" s="721"/>
    </row>
    <row r="126" spans="1:130" s="365" customFormat="1" ht="26.25" customHeight="1">
      <c r="A126" s="390"/>
      <c r="B126" s="413"/>
      <c r="C126" s="425" t="s">
        <v>498</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34</v>
      </c>
      <c r="AB126" s="446"/>
      <c r="AC126" s="446"/>
      <c r="AD126" s="446"/>
      <c r="AE126" s="499"/>
      <c r="AF126" s="515" t="s">
        <v>34</v>
      </c>
      <c r="AG126" s="446"/>
      <c r="AH126" s="446"/>
      <c r="AI126" s="446"/>
      <c r="AJ126" s="499"/>
      <c r="AK126" s="515" t="s">
        <v>34</v>
      </c>
      <c r="AL126" s="446"/>
      <c r="AM126" s="446"/>
      <c r="AN126" s="446"/>
      <c r="AO126" s="499"/>
      <c r="AP126" s="539" t="s">
        <v>34</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90</v>
      </c>
      <c r="CQ126" s="378"/>
      <c r="CR126" s="378"/>
      <c r="CS126" s="378"/>
      <c r="CT126" s="378"/>
      <c r="CU126" s="378"/>
      <c r="CV126" s="378"/>
      <c r="CW126" s="378"/>
      <c r="CX126" s="378"/>
      <c r="CY126" s="378"/>
      <c r="CZ126" s="378"/>
      <c r="DA126" s="378"/>
      <c r="DB126" s="378"/>
      <c r="DC126" s="378"/>
      <c r="DD126" s="378"/>
      <c r="DE126" s="378"/>
      <c r="DF126" s="472"/>
      <c r="DG126" s="633" t="s">
        <v>34</v>
      </c>
      <c r="DH126" s="641"/>
      <c r="DI126" s="641"/>
      <c r="DJ126" s="641"/>
      <c r="DK126" s="641"/>
      <c r="DL126" s="641" t="s">
        <v>34</v>
      </c>
      <c r="DM126" s="641"/>
      <c r="DN126" s="641"/>
      <c r="DO126" s="641"/>
      <c r="DP126" s="641"/>
      <c r="DQ126" s="641" t="s">
        <v>34</v>
      </c>
      <c r="DR126" s="641"/>
      <c r="DS126" s="641"/>
      <c r="DT126" s="641"/>
      <c r="DU126" s="641"/>
      <c r="DV126" s="713" t="s">
        <v>34</v>
      </c>
      <c r="DW126" s="713"/>
      <c r="DX126" s="713"/>
      <c r="DY126" s="713"/>
      <c r="DZ126" s="722"/>
    </row>
    <row r="127" spans="1:130" s="365" customFormat="1" ht="26.25" customHeight="1">
      <c r="A127" s="391"/>
      <c r="B127" s="414"/>
      <c r="C127" s="427" t="s">
        <v>296</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34</v>
      </c>
      <c r="AB127" s="446"/>
      <c r="AC127" s="446"/>
      <c r="AD127" s="446"/>
      <c r="AE127" s="499"/>
      <c r="AF127" s="515" t="s">
        <v>34</v>
      </c>
      <c r="AG127" s="446"/>
      <c r="AH127" s="446"/>
      <c r="AI127" s="446"/>
      <c r="AJ127" s="499"/>
      <c r="AK127" s="515" t="s">
        <v>34</v>
      </c>
      <c r="AL127" s="446"/>
      <c r="AM127" s="446"/>
      <c r="AN127" s="446"/>
      <c r="AO127" s="499"/>
      <c r="AP127" s="539" t="s">
        <v>34</v>
      </c>
      <c r="AQ127" s="547"/>
      <c r="AR127" s="547"/>
      <c r="AS127" s="547"/>
      <c r="AT127" s="557"/>
      <c r="AU127" s="378"/>
      <c r="AV127" s="378"/>
      <c r="AW127" s="378"/>
      <c r="AX127" s="584" t="s">
        <v>389</v>
      </c>
      <c r="AY127" s="593"/>
      <c r="AZ127" s="593"/>
      <c r="BA127" s="593"/>
      <c r="BB127" s="593"/>
      <c r="BC127" s="593"/>
      <c r="BD127" s="593"/>
      <c r="BE127" s="610"/>
      <c r="BF127" s="612" t="s">
        <v>445</v>
      </c>
      <c r="BG127" s="593"/>
      <c r="BH127" s="593"/>
      <c r="BI127" s="593"/>
      <c r="BJ127" s="593"/>
      <c r="BK127" s="593"/>
      <c r="BL127" s="610"/>
      <c r="BM127" s="612" t="s">
        <v>411</v>
      </c>
      <c r="BN127" s="593"/>
      <c r="BO127" s="593"/>
      <c r="BP127" s="593"/>
      <c r="BQ127" s="593"/>
      <c r="BR127" s="593"/>
      <c r="BS127" s="610"/>
      <c r="BT127" s="612" t="s">
        <v>84</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339</v>
      </c>
      <c r="CQ127" s="378"/>
      <c r="CR127" s="378"/>
      <c r="CS127" s="378"/>
      <c r="CT127" s="378"/>
      <c r="CU127" s="378"/>
      <c r="CV127" s="378"/>
      <c r="CW127" s="378"/>
      <c r="CX127" s="378"/>
      <c r="CY127" s="378"/>
      <c r="CZ127" s="378"/>
      <c r="DA127" s="378"/>
      <c r="DB127" s="378"/>
      <c r="DC127" s="378"/>
      <c r="DD127" s="378"/>
      <c r="DE127" s="378"/>
      <c r="DF127" s="472"/>
      <c r="DG127" s="633" t="s">
        <v>34</v>
      </c>
      <c r="DH127" s="641"/>
      <c r="DI127" s="641"/>
      <c r="DJ127" s="641"/>
      <c r="DK127" s="641"/>
      <c r="DL127" s="641" t="s">
        <v>34</v>
      </c>
      <c r="DM127" s="641"/>
      <c r="DN127" s="641"/>
      <c r="DO127" s="641"/>
      <c r="DP127" s="641"/>
      <c r="DQ127" s="641" t="s">
        <v>34</v>
      </c>
      <c r="DR127" s="641"/>
      <c r="DS127" s="641"/>
      <c r="DT127" s="641"/>
      <c r="DU127" s="641"/>
      <c r="DV127" s="713" t="s">
        <v>34</v>
      </c>
      <c r="DW127" s="713"/>
      <c r="DX127" s="713"/>
      <c r="DY127" s="713"/>
      <c r="DZ127" s="722"/>
    </row>
    <row r="128" spans="1:130" s="365" customFormat="1" ht="26.25" customHeight="1">
      <c r="A128" s="392" t="s">
        <v>505</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506</v>
      </c>
      <c r="X128" s="463"/>
      <c r="Y128" s="463"/>
      <c r="Z128" s="475"/>
      <c r="AA128" s="481">
        <v>3732</v>
      </c>
      <c r="AB128" s="487"/>
      <c r="AC128" s="487"/>
      <c r="AD128" s="487"/>
      <c r="AE128" s="498"/>
      <c r="AF128" s="514">
        <v>3636</v>
      </c>
      <c r="AG128" s="487"/>
      <c r="AH128" s="487"/>
      <c r="AI128" s="487"/>
      <c r="AJ128" s="498"/>
      <c r="AK128" s="514" t="s">
        <v>34</v>
      </c>
      <c r="AL128" s="487"/>
      <c r="AM128" s="487"/>
      <c r="AN128" s="487"/>
      <c r="AO128" s="498"/>
      <c r="AP128" s="541"/>
      <c r="AQ128" s="549"/>
      <c r="AR128" s="549"/>
      <c r="AS128" s="549"/>
      <c r="AT128" s="559"/>
      <c r="AU128" s="378"/>
      <c r="AV128" s="378"/>
      <c r="AW128" s="378"/>
      <c r="AX128" s="384" t="s">
        <v>507</v>
      </c>
      <c r="AY128" s="407"/>
      <c r="AZ128" s="407"/>
      <c r="BA128" s="407"/>
      <c r="BB128" s="407"/>
      <c r="BC128" s="407"/>
      <c r="BD128" s="407"/>
      <c r="BE128" s="470"/>
      <c r="BF128" s="613" t="s">
        <v>34</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246</v>
      </c>
      <c r="CQ128" s="381"/>
      <c r="CR128" s="381"/>
      <c r="CS128" s="381"/>
      <c r="CT128" s="381"/>
      <c r="CU128" s="381"/>
      <c r="CV128" s="381"/>
      <c r="CW128" s="381"/>
      <c r="CX128" s="381"/>
      <c r="CY128" s="381"/>
      <c r="CZ128" s="381"/>
      <c r="DA128" s="381"/>
      <c r="DB128" s="381"/>
      <c r="DC128" s="381"/>
      <c r="DD128" s="381"/>
      <c r="DE128" s="381"/>
      <c r="DF128" s="611"/>
      <c r="DG128" s="702" t="s">
        <v>34</v>
      </c>
      <c r="DH128" s="705"/>
      <c r="DI128" s="705"/>
      <c r="DJ128" s="705"/>
      <c r="DK128" s="705"/>
      <c r="DL128" s="705" t="s">
        <v>34</v>
      </c>
      <c r="DM128" s="705"/>
      <c r="DN128" s="705"/>
      <c r="DO128" s="705"/>
      <c r="DP128" s="705"/>
      <c r="DQ128" s="705" t="s">
        <v>34</v>
      </c>
      <c r="DR128" s="705"/>
      <c r="DS128" s="705"/>
      <c r="DT128" s="705"/>
      <c r="DU128" s="705"/>
      <c r="DV128" s="715" t="s">
        <v>34</v>
      </c>
      <c r="DW128" s="715"/>
      <c r="DX128" s="715"/>
      <c r="DY128" s="715"/>
      <c r="DZ128" s="724"/>
    </row>
    <row r="129" spans="1:131" s="365" customFormat="1" ht="26.25" customHeight="1">
      <c r="A129" s="385" t="s">
        <v>161</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81</v>
      </c>
      <c r="X129" s="466"/>
      <c r="Y129" s="466"/>
      <c r="Z129" s="476"/>
      <c r="AA129" s="482">
        <v>3970593</v>
      </c>
      <c r="AB129" s="446"/>
      <c r="AC129" s="446"/>
      <c r="AD129" s="446"/>
      <c r="AE129" s="499"/>
      <c r="AF129" s="515">
        <v>3938488</v>
      </c>
      <c r="AG129" s="446"/>
      <c r="AH129" s="446"/>
      <c r="AI129" s="446"/>
      <c r="AJ129" s="499"/>
      <c r="AK129" s="515">
        <v>4116194</v>
      </c>
      <c r="AL129" s="446"/>
      <c r="AM129" s="446"/>
      <c r="AN129" s="446"/>
      <c r="AO129" s="499"/>
      <c r="AP129" s="542"/>
      <c r="AQ129" s="550"/>
      <c r="AR129" s="550"/>
      <c r="AS129" s="550"/>
      <c r="AT129" s="560"/>
      <c r="AU129" s="576"/>
      <c r="AV129" s="576"/>
      <c r="AW129" s="576"/>
      <c r="AX129" s="585" t="s">
        <v>87</v>
      </c>
      <c r="AY129" s="378"/>
      <c r="AZ129" s="378"/>
      <c r="BA129" s="378"/>
      <c r="BB129" s="378"/>
      <c r="BC129" s="378"/>
      <c r="BD129" s="378"/>
      <c r="BE129" s="472"/>
      <c r="BF129" s="614" t="s">
        <v>34</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93</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55</v>
      </c>
      <c r="X130" s="466"/>
      <c r="Y130" s="466"/>
      <c r="Z130" s="476"/>
      <c r="AA130" s="482">
        <v>271511</v>
      </c>
      <c r="AB130" s="446"/>
      <c r="AC130" s="446"/>
      <c r="AD130" s="446"/>
      <c r="AE130" s="499"/>
      <c r="AF130" s="515">
        <v>278138</v>
      </c>
      <c r="AG130" s="446"/>
      <c r="AH130" s="446"/>
      <c r="AI130" s="446"/>
      <c r="AJ130" s="499"/>
      <c r="AK130" s="515">
        <v>268084</v>
      </c>
      <c r="AL130" s="446"/>
      <c r="AM130" s="446"/>
      <c r="AN130" s="446"/>
      <c r="AO130" s="499"/>
      <c r="AP130" s="542"/>
      <c r="AQ130" s="550"/>
      <c r="AR130" s="550"/>
      <c r="AS130" s="550"/>
      <c r="AT130" s="560"/>
      <c r="AU130" s="576"/>
      <c r="AV130" s="576"/>
      <c r="AW130" s="576"/>
      <c r="AX130" s="585" t="s">
        <v>463</v>
      </c>
      <c r="AY130" s="378"/>
      <c r="AZ130" s="378"/>
      <c r="BA130" s="378"/>
      <c r="BB130" s="378"/>
      <c r="BC130" s="378"/>
      <c r="BD130" s="378"/>
      <c r="BE130" s="472"/>
      <c r="BF130" s="615">
        <v>4.7</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509</v>
      </c>
      <c r="X131" s="467"/>
      <c r="Y131" s="467"/>
      <c r="Z131" s="477"/>
      <c r="AA131" s="484">
        <v>3699082</v>
      </c>
      <c r="AB131" s="489"/>
      <c r="AC131" s="489"/>
      <c r="AD131" s="489"/>
      <c r="AE131" s="501"/>
      <c r="AF131" s="517">
        <v>3660350</v>
      </c>
      <c r="AG131" s="489"/>
      <c r="AH131" s="489"/>
      <c r="AI131" s="489"/>
      <c r="AJ131" s="501"/>
      <c r="AK131" s="517">
        <v>3848110</v>
      </c>
      <c r="AL131" s="489"/>
      <c r="AM131" s="489"/>
      <c r="AN131" s="489"/>
      <c r="AO131" s="501"/>
      <c r="AP131" s="543"/>
      <c r="AQ131" s="551"/>
      <c r="AR131" s="551"/>
      <c r="AS131" s="551"/>
      <c r="AT131" s="561"/>
      <c r="AU131" s="576"/>
      <c r="AV131" s="576"/>
      <c r="AW131" s="576"/>
      <c r="AX131" s="586" t="s">
        <v>511</v>
      </c>
      <c r="AY131" s="381"/>
      <c r="AZ131" s="381"/>
      <c r="BA131" s="381"/>
      <c r="BB131" s="381"/>
      <c r="BC131" s="381"/>
      <c r="BD131" s="381"/>
      <c r="BE131" s="611"/>
      <c r="BF131" s="616" t="s">
        <v>34</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512</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510</v>
      </c>
      <c r="W132" s="462"/>
      <c r="X132" s="462"/>
      <c r="Y132" s="462"/>
      <c r="Z132" s="478"/>
      <c r="AA132" s="485">
        <v>4.4713796559999999</v>
      </c>
      <c r="AB132" s="490"/>
      <c r="AC132" s="490"/>
      <c r="AD132" s="490"/>
      <c r="AE132" s="502"/>
      <c r="AF132" s="518">
        <v>4.9734315020000004</v>
      </c>
      <c r="AG132" s="490"/>
      <c r="AH132" s="490"/>
      <c r="AI132" s="490"/>
      <c r="AJ132" s="502"/>
      <c r="AK132" s="518">
        <v>4.9213250139999998</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365</v>
      </c>
      <c r="W133" s="404"/>
      <c r="X133" s="404"/>
      <c r="Y133" s="404"/>
      <c r="Z133" s="479"/>
      <c r="AA133" s="486">
        <v>4.2</v>
      </c>
      <c r="AB133" s="491"/>
      <c r="AC133" s="491"/>
      <c r="AD133" s="491"/>
      <c r="AE133" s="503"/>
      <c r="AF133" s="486">
        <v>4.4000000000000004</v>
      </c>
      <c r="AG133" s="491"/>
      <c r="AH133" s="491"/>
      <c r="AI133" s="491"/>
      <c r="AJ133" s="503"/>
      <c r="AK133" s="486">
        <v>4.7</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7flru2zcicOK4xs+OirV9pMeJyakTRMGe6tjzzpOBh8e9awW188SPF5Ykgm+BZolNS3d3X8B9HcZ0HqgOJC5aw==" saltValue="AUdAxJQB9N/RaXVyhMeE1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AB60" zoomScale="80" zoomScaleNormal="85" zoomScaleSheetLayoutView="80" workbookViewId="0">
      <selection activeCell="DM54" sqref="DM54"/>
    </sheetView>
  </sheetViews>
  <sheetFormatPr defaultColWidth="0" defaultRowHeight="13.5" customHeight="1" zeroHeight="1"/>
  <cols>
    <col min="1" max="120" width="2.77734375" style="725" customWidth="1"/>
    <col min="121" max="121" width="0" style="726" hidden="1" customWidth="1"/>
    <col min="122" max="16384" width="9" style="726" hidden="1" customWidth="1"/>
  </cols>
  <sheetData>
    <row r="1" spans="1:120" ht="13.2">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726"/>
    </row>
    <row r="17" spans="119:120" ht="13.2">
      <c r="DP17" s="726"/>
    </row>
    <row r="18" spans="119:120" ht="13.2"/>
    <row r="19" spans="119:120" ht="13.2"/>
    <row r="20" spans="119:120" ht="13.2">
      <c r="DO20" s="726"/>
      <c r="DP20" s="726"/>
    </row>
    <row r="21" spans="119:120" ht="13.2">
      <c r="DP21" s="726"/>
    </row>
    <row r="22" spans="119:120" ht="13.2"/>
    <row r="23" spans="119:120" ht="13.2">
      <c r="DO23" s="726"/>
      <c r="DP23" s="726"/>
    </row>
    <row r="24" spans="119:120" ht="13.2">
      <c r="DP24" s="726"/>
    </row>
    <row r="25" spans="119:120" ht="13.2">
      <c r="DP25" s="726"/>
    </row>
    <row r="26" spans="119:120" ht="13.2">
      <c r="DO26" s="726"/>
      <c r="DP26" s="726"/>
    </row>
    <row r="27" spans="119:120" ht="13.2"/>
    <row r="28" spans="119:120" ht="13.2">
      <c r="DO28" s="726"/>
      <c r="DP28" s="726"/>
    </row>
    <row r="29" spans="119:120" ht="13.2">
      <c r="DP29" s="726"/>
    </row>
    <row r="30" spans="119:120" ht="13.2"/>
    <row r="31" spans="119:120" ht="13.2">
      <c r="DO31" s="726"/>
      <c r="DP31" s="726"/>
    </row>
    <row r="32" spans="119:120" ht="13.2"/>
    <row r="33" spans="98:120" ht="13.2">
      <c r="DO33" s="726"/>
      <c r="DP33" s="726"/>
    </row>
    <row r="34" spans="98:120" ht="13.2">
      <c r="DM34" s="726"/>
    </row>
    <row r="35" spans="98:120" ht="13.2">
      <c r="CT35" s="726"/>
      <c r="CU35" s="726"/>
      <c r="CV35" s="726"/>
      <c r="CY35" s="726"/>
      <c r="CZ35" s="726"/>
      <c r="DA35" s="726"/>
      <c r="DD35" s="726"/>
      <c r="DE35" s="726"/>
      <c r="DF35" s="726"/>
      <c r="DI35" s="726"/>
      <c r="DJ35" s="726"/>
      <c r="DK35" s="726"/>
      <c r="DM35" s="726"/>
      <c r="DN35" s="726"/>
      <c r="DO35" s="726"/>
      <c r="DP35" s="726"/>
    </row>
    <row r="36" spans="98:120" ht="13.2"/>
    <row r="37" spans="98:120" ht="13.2">
      <c r="CW37" s="726"/>
      <c r="DB37" s="726"/>
      <c r="DG37" s="726"/>
      <c r="DL37" s="726"/>
      <c r="DP37" s="726"/>
    </row>
    <row r="38" spans="98:120" ht="13.2">
      <c r="CT38" s="726"/>
      <c r="CU38" s="726"/>
      <c r="CV38" s="726"/>
      <c r="CW38" s="726"/>
      <c r="CY38" s="726"/>
      <c r="CZ38" s="726"/>
      <c r="DA38" s="726"/>
      <c r="DB38" s="726"/>
      <c r="DD38" s="726"/>
      <c r="DE38" s="726"/>
      <c r="DF38" s="726"/>
      <c r="DG38" s="726"/>
      <c r="DI38" s="726"/>
      <c r="DJ38" s="726"/>
      <c r="DK38" s="726"/>
      <c r="DL38" s="726"/>
      <c r="DN38" s="726"/>
      <c r="DO38" s="726"/>
      <c r="DP38" s="72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726"/>
      <c r="DO49" s="726"/>
      <c r="DP49" s="72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726"/>
      <c r="CS63" s="726"/>
      <c r="CX63" s="726"/>
      <c r="DC63" s="726"/>
      <c r="DH63" s="726"/>
    </row>
    <row r="64" spans="22:120" ht="13.2">
      <c r="V64" s="726"/>
    </row>
    <row r="65" spans="15:120" ht="13.2">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2">
      <c r="Q66" s="726"/>
      <c r="S66" s="726"/>
      <c r="U66" s="726"/>
      <c r="DM66" s="726"/>
    </row>
    <row r="67" spans="15:120" ht="13.2">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2"/>
    <row r="69" spans="15:120" ht="13.2"/>
    <row r="70" spans="15:120" ht="13.2"/>
    <row r="71" spans="15:120" ht="13.2"/>
    <row r="72" spans="15:120" ht="13.2">
      <c r="DP72" s="726"/>
    </row>
    <row r="73" spans="15:120" ht="13.2">
      <c r="DP73" s="72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726"/>
      <c r="CX96" s="726"/>
      <c r="DC96" s="726"/>
      <c r="DH96" s="726"/>
    </row>
    <row r="97" spans="24:120" ht="13.2">
      <c r="CS97" s="726"/>
      <c r="CX97" s="726"/>
      <c r="DC97" s="726"/>
      <c r="DH97" s="726"/>
      <c r="DP97" s="725" t="s">
        <v>147</v>
      </c>
    </row>
    <row r="98" spans="24:120" ht="13.2" hidden="1">
      <c r="CS98" s="726"/>
      <c r="CX98" s="726"/>
      <c r="DC98" s="726"/>
      <c r="DH98" s="726"/>
    </row>
    <row r="99" spans="24:120" ht="13.2"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2" hidden="1">
      <c r="CT103" s="726"/>
      <c r="CV103" s="726"/>
      <c r="CW103" s="726"/>
      <c r="CY103" s="726"/>
      <c r="DA103" s="726"/>
      <c r="DB103" s="726"/>
      <c r="DD103" s="726"/>
      <c r="DF103" s="726"/>
      <c r="DG103" s="726"/>
      <c r="DI103" s="726"/>
      <c r="DK103" s="726"/>
      <c r="DL103" s="726"/>
      <c r="DM103" s="726"/>
      <c r="DN103" s="726"/>
      <c r="DO103" s="726"/>
      <c r="DP103" s="726"/>
    </row>
    <row r="104" spans="24:120" ht="13.2" hidden="1">
      <c r="CV104" s="726"/>
      <c r="CW104" s="726"/>
      <c r="DA104" s="726"/>
      <c r="DB104" s="726"/>
      <c r="DF104" s="726"/>
      <c r="DG104" s="726"/>
      <c r="DK104" s="726"/>
      <c r="DL104" s="726"/>
      <c r="DN104" s="726"/>
      <c r="DO104" s="726"/>
      <c r="DP104" s="726"/>
    </row>
    <row r="105" spans="24:120" ht="12.75" hidden="1" customHeight="1"/>
  </sheetData>
  <sheetProtection algorithmName="SHA-512" hashValue="GdGDdLLwRrAxySuyAJrleJRH4cagwTXGlAg1hbC5HvedISYeVwzB8Ka0iH81FZeGRkKGbKgXfBkqTgcRtlZ+2A==" saltValue="Ar7H8CjvPhLgEeL+658EPQ=="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topLeftCell="H4" zoomScale="70" zoomScaleNormal="70" zoomScaleSheetLayoutView="55" workbookViewId="0"/>
  </sheetViews>
  <sheetFormatPr defaultColWidth="0" defaultRowHeight="13.5" customHeight="1" zeroHeight="1"/>
  <cols>
    <col min="1" max="116" width="2.6640625" style="725" customWidth="1"/>
    <col min="117" max="16384" width="9" style="726" hidden="1" customWidth="1"/>
  </cols>
  <sheetData>
    <row r="1" spans="2:116" ht="13.2">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2"/>
    <row r="3" spans="2:116" ht="13.2"/>
    <row r="4" spans="2:116" ht="13.2">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2">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2"/>
    <row r="20" spans="9:116" ht="13.2"/>
    <row r="21" spans="9:116" ht="13.2">
      <c r="DL21" s="726"/>
    </row>
    <row r="22" spans="9:116" ht="13.2">
      <c r="DI22" s="726"/>
      <c r="DJ22" s="726"/>
      <c r="DK22" s="726"/>
      <c r="DL22" s="726"/>
    </row>
    <row r="23" spans="9:116" ht="13.2">
      <c r="CY23" s="726"/>
      <c r="CZ23" s="726"/>
      <c r="DA23" s="726"/>
      <c r="DB23" s="726"/>
      <c r="DC23" s="726"/>
      <c r="DD23" s="726"/>
      <c r="DE23" s="726"/>
      <c r="DF23" s="726"/>
      <c r="DG23" s="726"/>
      <c r="DH23" s="726"/>
      <c r="DI23" s="726"/>
      <c r="DJ23" s="726"/>
      <c r="DK23" s="726"/>
      <c r="DL23" s="726"/>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726"/>
      <c r="DA35" s="726"/>
      <c r="DB35" s="726"/>
      <c r="DC35" s="726"/>
      <c r="DD35" s="726"/>
      <c r="DE35" s="726"/>
      <c r="DF35" s="726"/>
      <c r="DG35" s="726"/>
      <c r="DH35" s="726"/>
      <c r="DI35" s="726"/>
      <c r="DJ35" s="726"/>
      <c r="DK35" s="726"/>
      <c r="DL35" s="726"/>
    </row>
    <row r="36" spans="15:116" ht="13.2"/>
    <row r="37" spans="15:116" ht="13.2">
      <c r="DL37" s="726"/>
    </row>
    <row r="38" spans="15:116" ht="13.2">
      <c r="DI38" s="726"/>
      <c r="DJ38" s="726"/>
      <c r="DK38" s="726"/>
      <c r="DL38" s="726"/>
    </row>
    <row r="39" spans="15:116" ht="13.2"/>
    <row r="40" spans="15:116" ht="13.2"/>
    <row r="41" spans="15:116" ht="13.2"/>
    <row r="42" spans="15:116" ht="13.2"/>
    <row r="43" spans="15:116" ht="13.2">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2">
      <c r="DL44" s="726"/>
    </row>
    <row r="45" spans="15:116" ht="13.2"/>
    <row r="46" spans="15:116" ht="13.2">
      <c r="DA46" s="726"/>
      <c r="DB46" s="726"/>
      <c r="DC46" s="726"/>
      <c r="DD46" s="726"/>
      <c r="DE46" s="726"/>
      <c r="DF46" s="726"/>
      <c r="DG46" s="726"/>
      <c r="DH46" s="726"/>
      <c r="DI46" s="726"/>
      <c r="DJ46" s="726"/>
      <c r="DK46" s="726"/>
      <c r="DL46" s="726"/>
    </row>
    <row r="47" spans="15:116" ht="13.2"/>
    <row r="48" spans="15:116" ht="13.2"/>
    <row r="49" spans="104:116" ht="13.2"/>
    <row r="50" spans="104:116" ht="13.2">
      <c r="CZ50" s="726"/>
      <c r="DA50" s="726"/>
      <c r="DB50" s="726"/>
      <c r="DC50" s="726"/>
      <c r="DD50" s="726"/>
      <c r="DE50" s="726"/>
      <c r="DF50" s="726"/>
      <c r="DG50" s="726"/>
      <c r="DH50" s="726"/>
      <c r="DI50" s="726"/>
      <c r="DJ50" s="726"/>
      <c r="DK50" s="726"/>
      <c r="DL50" s="726"/>
    </row>
    <row r="51" spans="104:116" ht="13.2"/>
    <row r="52" spans="104:116" ht="13.2"/>
    <row r="53" spans="104:116" ht="13.2">
      <c r="DL53" s="726"/>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726"/>
      <c r="DD67" s="726"/>
      <c r="DE67" s="726"/>
      <c r="DF67" s="726"/>
      <c r="DG67" s="726"/>
      <c r="DH67" s="726"/>
      <c r="DI67" s="726"/>
      <c r="DJ67" s="726"/>
      <c r="DK67" s="726"/>
      <c r="DL67" s="726"/>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B+71rCVMLJrdSxMYOM6rdpTGqQLx8jbGF+iQW7jqXkAqkBeEsjnbxoYY8cfAJvpDlCrx0L6F3vy5fwRLiQwUxw==" saltValue="QIxxvsix/s+17UL+FuZnew==" spinCount="100000" sheet="1" objects="1" scenarios="1"/>
  <phoneticPr fontId="6"/>
  <printOptions horizontalCentered="1" verticalCentered="1"/>
  <pageMargins left="0" right="0" top="0" bottom="0" header="0" footer="0"/>
  <pageSetup paperSize="9" scale="4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67"/>
  <sheetViews>
    <sheetView showGridLines="0" view="pageBreakPreview" topLeftCell="A25" zoomScale="70" zoomScaleSheetLayoutView="70" workbookViewId="0">
      <selection activeCell="AP32" sqref="AP32"/>
    </sheetView>
  </sheetViews>
  <sheetFormatPr defaultColWidth="0" defaultRowHeight="13.5" customHeight="1" zeroHeight="1"/>
  <cols>
    <col min="1" max="36" width="2.44140625" style="363" customWidth="1"/>
    <col min="37" max="44" width="17" style="363" customWidth="1"/>
    <col min="45" max="45" width="6.109375" style="727" customWidth="1"/>
    <col min="46" max="46" width="3" style="728" customWidth="1"/>
    <col min="47" max="47" width="19.109375" style="363" hidden="1" customWidth="1"/>
    <col min="48" max="52" width="12.6640625" style="363" hidden="1" customWidth="1"/>
    <col min="53" max="16384" width="8.6640625" style="363" hidden="1" customWidth="1"/>
  </cols>
  <sheetData>
    <row r="1" spans="1:46" ht="13.2">
      <c r="AS1" s="829"/>
      <c r="AT1" s="829"/>
    </row>
    <row r="2" spans="1:46" ht="13.2">
      <c r="AS2" s="829"/>
      <c r="AT2" s="829"/>
    </row>
    <row r="3" spans="1:46" ht="13.2">
      <c r="AS3" s="829"/>
      <c r="AT3" s="829"/>
    </row>
    <row r="4" spans="1:46" ht="13.2">
      <c r="AS4" s="829"/>
      <c r="AT4" s="829"/>
    </row>
    <row r="5" spans="1:46" ht="16.2">
      <c r="A5" s="730" t="s">
        <v>513</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ht="13.2">
      <c r="A6" s="728"/>
      <c r="AK6" s="729" t="s">
        <v>514</v>
      </c>
      <c r="AL6" s="729"/>
      <c r="AM6" s="729"/>
      <c r="AN6" s="729"/>
    </row>
    <row r="7" spans="1:46" ht="13.5" customHeight="1">
      <c r="A7" s="728"/>
      <c r="AK7" s="740"/>
      <c r="AL7" s="753"/>
      <c r="AM7" s="753"/>
      <c r="AN7" s="770"/>
      <c r="AO7" s="783" t="s">
        <v>516</v>
      </c>
      <c r="AP7" s="795"/>
      <c r="AQ7" s="806" t="s">
        <v>359</v>
      </c>
      <c r="AR7" s="820"/>
    </row>
    <row r="8" spans="1:46" ht="13.2">
      <c r="A8" s="728"/>
      <c r="AK8" s="741"/>
      <c r="AL8" s="754"/>
      <c r="AM8" s="754"/>
      <c r="AN8" s="771"/>
      <c r="AO8" s="784"/>
      <c r="AP8" s="796" t="s">
        <v>133</v>
      </c>
      <c r="AQ8" s="807" t="s">
        <v>357</v>
      </c>
      <c r="AR8" s="821" t="s">
        <v>203</v>
      </c>
    </row>
    <row r="9" spans="1:46" ht="13.2">
      <c r="A9" s="728"/>
      <c r="AK9" s="742" t="s">
        <v>187</v>
      </c>
      <c r="AL9" s="755"/>
      <c r="AM9" s="755"/>
      <c r="AN9" s="772"/>
      <c r="AO9" s="785">
        <v>2016086</v>
      </c>
      <c r="AP9" s="785">
        <v>175602</v>
      </c>
      <c r="AQ9" s="808">
        <v>120794</v>
      </c>
      <c r="AR9" s="822">
        <v>45.4</v>
      </c>
    </row>
    <row r="10" spans="1:46" ht="13.5" customHeight="1">
      <c r="A10" s="728"/>
      <c r="AK10" s="742" t="s">
        <v>345</v>
      </c>
      <c r="AL10" s="755"/>
      <c r="AM10" s="755"/>
      <c r="AN10" s="772"/>
      <c r="AO10" s="786">
        <v>253099</v>
      </c>
      <c r="AP10" s="786">
        <v>22045</v>
      </c>
      <c r="AQ10" s="809">
        <v>16294</v>
      </c>
      <c r="AR10" s="823">
        <v>35.299999999999997</v>
      </c>
    </row>
    <row r="11" spans="1:46" ht="13.5" customHeight="1">
      <c r="A11" s="728"/>
      <c r="AK11" s="742" t="s">
        <v>517</v>
      </c>
      <c r="AL11" s="755"/>
      <c r="AM11" s="755"/>
      <c r="AN11" s="772"/>
      <c r="AO11" s="786">
        <v>16020</v>
      </c>
      <c r="AP11" s="786">
        <v>1395</v>
      </c>
      <c r="AQ11" s="809">
        <v>1928</v>
      </c>
      <c r="AR11" s="823">
        <v>-27.6</v>
      </c>
    </row>
    <row r="12" spans="1:46" ht="13.5" customHeight="1">
      <c r="A12" s="728"/>
      <c r="AK12" s="742" t="s">
        <v>253</v>
      </c>
      <c r="AL12" s="755"/>
      <c r="AM12" s="755"/>
      <c r="AN12" s="772"/>
      <c r="AO12" s="786" t="s">
        <v>34</v>
      </c>
      <c r="AP12" s="786" t="s">
        <v>34</v>
      </c>
      <c r="AQ12" s="809">
        <v>20</v>
      </c>
      <c r="AR12" s="823" t="s">
        <v>34</v>
      </c>
    </row>
    <row r="13" spans="1:46" ht="13.5" customHeight="1">
      <c r="A13" s="728"/>
      <c r="AK13" s="742" t="s">
        <v>518</v>
      </c>
      <c r="AL13" s="755"/>
      <c r="AM13" s="755"/>
      <c r="AN13" s="772"/>
      <c r="AO13" s="786">
        <v>66657</v>
      </c>
      <c r="AP13" s="786">
        <v>5806</v>
      </c>
      <c r="AQ13" s="809">
        <v>4630</v>
      </c>
      <c r="AR13" s="823">
        <v>25.4</v>
      </c>
    </row>
    <row r="14" spans="1:46" ht="13.5" customHeight="1">
      <c r="A14" s="728"/>
      <c r="AK14" s="742" t="s">
        <v>460</v>
      </c>
      <c r="AL14" s="755"/>
      <c r="AM14" s="755"/>
      <c r="AN14" s="772"/>
      <c r="AO14" s="786" t="s">
        <v>34</v>
      </c>
      <c r="AP14" s="786" t="s">
        <v>34</v>
      </c>
      <c r="AQ14" s="809">
        <v>2459</v>
      </c>
      <c r="AR14" s="823" t="s">
        <v>34</v>
      </c>
    </row>
    <row r="15" spans="1:46" ht="13.5" customHeight="1">
      <c r="A15" s="728"/>
      <c r="AK15" s="743" t="s">
        <v>519</v>
      </c>
      <c r="AL15" s="756"/>
      <c r="AM15" s="756"/>
      <c r="AN15" s="773"/>
      <c r="AO15" s="786">
        <v>-82108</v>
      </c>
      <c r="AP15" s="786">
        <v>-7152</v>
      </c>
      <c r="AQ15" s="809">
        <v>-7108</v>
      </c>
      <c r="AR15" s="823">
        <v>0.6</v>
      </c>
    </row>
    <row r="16" spans="1:46" ht="13.2">
      <c r="A16" s="728"/>
      <c r="AK16" s="743" t="s">
        <v>92</v>
      </c>
      <c r="AL16" s="756"/>
      <c r="AM16" s="756"/>
      <c r="AN16" s="773"/>
      <c r="AO16" s="786">
        <v>2269754</v>
      </c>
      <c r="AP16" s="786">
        <v>197697</v>
      </c>
      <c r="AQ16" s="809">
        <v>139017</v>
      </c>
      <c r="AR16" s="823">
        <v>42.2</v>
      </c>
    </row>
    <row r="17" spans="1:46" ht="13.2">
      <c r="A17" s="728"/>
    </row>
    <row r="18" spans="1:46" ht="13.2">
      <c r="A18" s="728"/>
      <c r="AQ18" s="801"/>
      <c r="AR18" s="801"/>
    </row>
    <row r="19" spans="1:46" ht="13.2">
      <c r="A19" s="728"/>
      <c r="AK19" s="363" t="s">
        <v>313</v>
      </c>
    </row>
    <row r="20" spans="1:46" ht="13.2">
      <c r="A20" s="728"/>
      <c r="AK20" s="744"/>
      <c r="AL20" s="757"/>
      <c r="AM20" s="757"/>
      <c r="AN20" s="774"/>
      <c r="AO20" s="787" t="s">
        <v>470</v>
      </c>
      <c r="AP20" s="797" t="s">
        <v>371</v>
      </c>
      <c r="AQ20" s="810" t="s">
        <v>385</v>
      </c>
      <c r="AR20" s="824"/>
    </row>
    <row r="21" spans="1:46" s="729" customFormat="1" ht="13.2">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520</v>
      </c>
      <c r="AL21" s="758"/>
      <c r="AM21" s="758"/>
      <c r="AN21" s="775"/>
      <c r="AO21" s="788">
        <v>13.07</v>
      </c>
      <c r="AP21" s="798">
        <v>11.1</v>
      </c>
      <c r="AQ21" s="811">
        <v>1.97</v>
      </c>
      <c r="AR21" s="729"/>
      <c r="AS21" s="831"/>
      <c r="AT21" s="731"/>
    </row>
    <row r="22" spans="1:46" s="729" customFormat="1" ht="13.2">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321</v>
      </c>
      <c r="AL22" s="758"/>
      <c r="AM22" s="758"/>
      <c r="AN22" s="775"/>
      <c r="AO22" s="789">
        <v>95.3</v>
      </c>
      <c r="AP22" s="799">
        <v>96.5</v>
      </c>
      <c r="AQ22" s="812">
        <v>-1.2</v>
      </c>
      <c r="AR22" s="801"/>
      <c r="AS22" s="831"/>
      <c r="AT22" s="731"/>
    </row>
    <row r="23" spans="1:46" s="729" customFormat="1" ht="13.2">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ht="13.2">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ht="13.2">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ht="13.2">
      <c r="A26" s="733" t="s">
        <v>521</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ht="13.2">
      <c r="A27" s="734"/>
      <c r="AS27" s="829"/>
      <c r="AT27" s="829"/>
    </row>
    <row r="28" spans="1:46" ht="16.2">
      <c r="A28" s="730" t="s">
        <v>492</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ht="13.2">
      <c r="A29" s="728"/>
      <c r="AK29" s="729" t="s">
        <v>522</v>
      </c>
      <c r="AL29" s="729"/>
      <c r="AM29" s="729"/>
      <c r="AN29" s="729"/>
      <c r="AS29" s="834"/>
    </row>
    <row r="30" spans="1:46" ht="13.5" customHeight="1">
      <c r="A30" s="728"/>
      <c r="AK30" s="740"/>
      <c r="AL30" s="753"/>
      <c r="AM30" s="753"/>
      <c r="AN30" s="770"/>
      <c r="AO30" s="783" t="s">
        <v>516</v>
      </c>
      <c r="AP30" s="795"/>
      <c r="AQ30" s="806" t="s">
        <v>359</v>
      </c>
      <c r="AR30" s="820"/>
    </row>
    <row r="31" spans="1:46" ht="13.2">
      <c r="A31" s="728"/>
      <c r="AK31" s="741"/>
      <c r="AL31" s="754"/>
      <c r="AM31" s="754"/>
      <c r="AN31" s="771"/>
      <c r="AO31" s="784"/>
      <c r="AP31" s="796" t="s">
        <v>133</v>
      </c>
      <c r="AQ31" s="807" t="s">
        <v>357</v>
      </c>
      <c r="AR31" s="821" t="s">
        <v>203</v>
      </c>
    </row>
    <row r="32" spans="1:46" ht="27" customHeight="1">
      <c r="A32" s="728"/>
      <c r="AK32" s="746" t="s">
        <v>51</v>
      </c>
      <c r="AL32" s="759"/>
      <c r="AM32" s="759"/>
      <c r="AN32" s="776"/>
      <c r="AO32" s="786">
        <v>388306</v>
      </c>
      <c r="AP32" s="786">
        <v>33822</v>
      </c>
      <c r="AQ32" s="813">
        <v>62408</v>
      </c>
      <c r="AR32" s="823">
        <v>-45.8</v>
      </c>
    </row>
    <row r="33" spans="1:46" ht="13.5" customHeight="1">
      <c r="A33" s="728"/>
      <c r="AK33" s="746" t="s">
        <v>185</v>
      </c>
      <c r="AL33" s="759"/>
      <c r="AM33" s="759"/>
      <c r="AN33" s="776"/>
      <c r="AO33" s="786" t="s">
        <v>34</v>
      </c>
      <c r="AP33" s="786" t="s">
        <v>34</v>
      </c>
      <c r="AQ33" s="813" t="s">
        <v>34</v>
      </c>
      <c r="AR33" s="823" t="s">
        <v>34</v>
      </c>
    </row>
    <row r="34" spans="1:46" ht="27" customHeight="1">
      <c r="A34" s="728"/>
      <c r="AK34" s="746" t="s">
        <v>523</v>
      </c>
      <c r="AL34" s="759"/>
      <c r="AM34" s="759"/>
      <c r="AN34" s="776"/>
      <c r="AO34" s="786" t="s">
        <v>34</v>
      </c>
      <c r="AP34" s="786" t="s">
        <v>34</v>
      </c>
      <c r="AQ34" s="813">
        <v>4</v>
      </c>
      <c r="AR34" s="823" t="s">
        <v>34</v>
      </c>
    </row>
    <row r="35" spans="1:46" ht="27" customHeight="1">
      <c r="A35" s="728"/>
      <c r="AK35" s="746" t="s">
        <v>524</v>
      </c>
      <c r="AL35" s="759"/>
      <c r="AM35" s="759"/>
      <c r="AN35" s="776"/>
      <c r="AO35" s="786" t="s">
        <v>34</v>
      </c>
      <c r="AP35" s="786" t="s">
        <v>34</v>
      </c>
      <c r="AQ35" s="813">
        <v>14219</v>
      </c>
      <c r="AR35" s="823" t="s">
        <v>34</v>
      </c>
    </row>
    <row r="36" spans="1:46" ht="27" customHeight="1">
      <c r="A36" s="728"/>
      <c r="AK36" s="746" t="s">
        <v>285</v>
      </c>
      <c r="AL36" s="759"/>
      <c r="AM36" s="759"/>
      <c r="AN36" s="776"/>
      <c r="AO36" s="786">
        <v>68035</v>
      </c>
      <c r="AP36" s="786">
        <v>5926</v>
      </c>
      <c r="AQ36" s="813">
        <v>4004</v>
      </c>
      <c r="AR36" s="823">
        <v>48</v>
      </c>
    </row>
    <row r="37" spans="1:46" ht="13.5" customHeight="1">
      <c r="A37" s="728"/>
      <c r="AK37" s="746" t="s">
        <v>479</v>
      </c>
      <c r="AL37" s="759"/>
      <c r="AM37" s="759"/>
      <c r="AN37" s="776"/>
      <c r="AO37" s="786" t="s">
        <v>34</v>
      </c>
      <c r="AP37" s="786" t="s">
        <v>34</v>
      </c>
      <c r="AQ37" s="813">
        <v>309</v>
      </c>
      <c r="AR37" s="823" t="s">
        <v>34</v>
      </c>
    </row>
    <row r="38" spans="1:46" ht="27" customHeight="1">
      <c r="A38" s="728"/>
      <c r="AK38" s="747" t="s">
        <v>315</v>
      </c>
      <c r="AL38" s="760"/>
      <c r="AM38" s="760"/>
      <c r="AN38" s="777"/>
      <c r="AO38" s="790">
        <v>1121</v>
      </c>
      <c r="AP38" s="790">
        <v>98</v>
      </c>
      <c r="AQ38" s="814">
        <v>4</v>
      </c>
      <c r="AR38" s="812">
        <v>2350</v>
      </c>
      <c r="AS38" s="834"/>
    </row>
    <row r="39" spans="1:46" ht="13.2">
      <c r="A39" s="728"/>
      <c r="AK39" s="747" t="s">
        <v>269</v>
      </c>
      <c r="AL39" s="760"/>
      <c r="AM39" s="760"/>
      <c r="AN39" s="777"/>
      <c r="AO39" s="786" t="s">
        <v>34</v>
      </c>
      <c r="AP39" s="786" t="s">
        <v>34</v>
      </c>
      <c r="AQ39" s="813">
        <v>-2554</v>
      </c>
      <c r="AR39" s="823" t="s">
        <v>34</v>
      </c>
      <c r="AS39" s="834"/>
    </row>
    <row r="40" spans="1:46" ht="27" customHeight="1">
      <c r="A40" s="728"/>
      <c r="AK40" s="746" t="s">
        <v>525</v>
      </c>
      <c r="AL40" s="759"/>
      <c r="AM40" s="759"/>
      <c r="AN40" s="776"/>
      <c r="AO40" s="786">
        <v>-268084</v>
      </c>
      <c r="AP40" s="786">
        <v>-23350</v>
      </c>
      <c r="AQ40" s="813">
        <v>-52280</v>
      </c>
      <c r="AR40" s="823">
        <v>-55.3</v>
      </c>
      <c r="AS40" s="834"/>
    </row>
    <row r="41" spans="1:46" ht="13.2">
      <c r="A41" s="728"/>
      <c r="AK41" s="748" t="s">
        <v>129</v>
      </c>
      <c r="AL41" s="761"/>
      <c r="AM41" s="761"/>
      <c r="AN41" s="778"/>
      <c r="AO41" s="786">
        <v>189378</v>
      </c>
      <c r="AP41" s="786">
        <v>16495</v>
      </c>
      <c r="AQ41" s="813">
        <v>26115</v>
      </c>
      <c r="AR41" s="823">
        <v>-36.799999999999997</v>
      </c>
      <c r="AS41" s="834"/>
    </row>
    <row r="42" spans="1:46" ht="13.2">
      <c r="A42" s="728"/>
      <c r="AK42" s="749"/>
      <c r="AQ42" s="801"/>
      <c r="AR42" s="801"/>
      <c r="AS42" s="834"/>
    </row>
    <row r="43" spans="1:46" ht="13.2">
      <c r="A43" s="728"/>
      <c r="AP43" s="802"/>
      <c r="AQ43" s="801"/>
      <c r="AS43" s="834"/>
    </row>
    <row r="44" spans="1:46" ht="13.2">
      <c r="A44" s="728"/>
      <c r="AQ44" s="801"/>
    </row>
    <row r="45" spans="1:46" ht="13.2">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ht="13.2">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279</v>
      </c>
    </row>
    <row r="48" spans="1:46" ht="13.2">
      <c r="A48" s="728"/>
      <c r="AK48" s="736" t="s">
        <v>45</v>
      </c>
      <c r="AL48" s="736"/>
      <c r="AM48" s="736"/>
      <c r="AN48" s="736"/>
      <c r="AO48" s="736"/>
      <c r="AP48" s="736"/>
      <c r="AQ48" s="800"/>
      <c r="AR48" s="736"/>
    </row>
    <row r="49" spans="1:44" ht="13.5" customHeight="1">
      <c r="A49" s="728"/>
      <c r="AK49" s="750"/>
      <c r="AL49" s="762"/>
      <c r="AM49" s="766" t="s">
        <v>516</v>
      </c>
      <c r="AN49" s="779" t="s">
        <v>153</v>
      </c>
      <c r="AO49" s="791"/>
      <c r="AP49" s="791"/>
      <c r="AQ49" s="791"/>
      <c r="AR49" s="825"/>
    </row>
    <row r="50" spans="1:44" ht="13.2">
      <c r="A50" s="728"/>
      <c r="AK50" s="751"/>
      <c r="AL50" s="763"/>
      <c r="AM50" s="767"/>
      <c r="AN50" s="780" t="s">
        <v>526</v>
      </c>
      <c r="AO50" s="792" t="s">
        <v>527</v>
      </c>
      <c r="AP50" s="803" t="s">
        <v>144</v>
      </c>
      <c r="AQ50" s="816" t="s">
        <v>418</v>
      </c>
      <c r="AR50" s="826" t="s">
        <v>432</v>
      </c>
    </row>
    <row r="51" spans="1:44" ht="13.2">
      <c r="A51" s="728"/>
      <c r="AK51" s="750" t="s">
        <v>528</v>
      </c>
      <c r="AL51" s="762"/>
      <c r="AM51" s="768">
        <v>1470332</v>
      </c>
      <c r="AN51" s="781">
        <v>128413</v>
      </c>
      <c r="AO51" s="793">
        <v>-30.9</v>
      </c>
      <c r="AP51" s="804">
        <v>117234</v>
      </c>
      <c r="AQ51" s="817">
        <v>13.4</v>
      </c>
      <c r="AR51" s="827">
        <v>-44.3</v>
      </c>
    </row>
    <row r="52" spans="1:44" ht="13.2">
      <c r="A52" s="728"/>
      <c r="AK52" s="752"/>
      <c r="AL52" s="764" t="s">
        <v>529</v>
      </c>
      <c r="AM52" s="769">
        <v>121847</v>
      </c>
      <c r="AN52" s="782">
        <v>10642</v>
      </c>
      <c r="AO52" s="794">
        <v>-51.4</v>
      </c>
      <c r="AP52" s="805">
        <v>59796</v>
      </c>
      <c r="AQ52" s="818">
        <v>16.600000000000001</v>
      </c>
      <c r="AR52" s="828">
        <v>-68</v>
      </c>
    </row>
    <row r="53" spans="1:44" ht="13.2">
      <c r="A53" s="728"/>
      <c r="AK53" s="750" t="s">
        <v>302</v>
      </c>
      <c r="AL53" s="762"/>
      <c r="AM53" s="768">
        <v>2573455</v>
      </c>
      <c r="AN53" s="781">
        <v>224032</v>
      </c>
      <c r="AO53" s="793">
        <v>74.5</v>
      </c>
      <c r="AP53" s="804">
        <v>97758</v>
      </c>
      <c r="AQ53" s="817">
        <v>-16.600000000000001</v>
      </c>
      <c r="AR53" s="827">
        <v>91.1</v>
      </c>
    </row>
    <row r="54" spans="1:44" ht="13.2">
      <c r="A54" s="728"/>
      <c r="AK54" s="752"/>
      <c r="AL54" s="764" t="s">
        <v>529</v>
      </c>
      <c r="AM54" s="769">
        <v>304416</v>
      </c>
      <c r="AN54" s="782">
        <v>26501</v>
      </c>
      <c r="AO54" s="794">
        <v>149</v>
      </c>
      <c r="AP54" s="805">
        <v>45946</v>
      </c>
      <c r="AQ54" s="818">
        <v>-23.2</v>
      </c>
      <c r="AR54" s="828">
        <v>172.2</v>
      </c>
    </row>
    <row r="55" spans="1:44" ht="13.2">
      <c r="A55" s="728"/>
      <c r="AK55" s="750" t="s">
        <v>295</v>
      </c>
      <c r="AL55" s="762"/>
      <c r="AM55" s="768">
        <v>3149284</v>
      </c>
      <c r="AN55" s="781">
        <v>275023</v>
      </c>
      <c r="AO55" s="793">
        <v>22.8</v>
      </c>
      <c r="AP55" s="804">
        <v>91338</v>
      </c>
      <c r="AQ55" s="817">
        <v>-6.6</v>
      </c>
      <c r="AR55" s="827">
        <v>29.4</v>
      </c>
    </row>
    <row r="56" spans="1:44" ht="13.2">
      <c r="A56" s="728"/>
      <c r="AK56" s="752"/>
      <c r="AL56" s="764" t="s">
        <v>529</v>
      </c>
      <c r="AM56" s="769">
        <v>294618</v>
      </c>
      <c r="AN56" s="782">
        <v>25729</v>
      </c>
      <c r="AO56" s="794">
        <v>-2.9</v>
      </c>
      <c r="AP56" s="805">
        <v>43989</v>
      </c>
      <c r="AQ56" s="818">
        <v>-4.3</v>
      </c>
      <c r="AR56" s="828">
        <v>1.4</v>
      </c>
    </row>
    <row r="57" spans="1:44" ht="13.2">
      <c r="A57" s="728"/>
      <c r="AK57" s="750" t="s">
        <v>58</v>
      </c>
      <c r="AL57" s="762"/>
      <c r="AM57" s="768">
        <v>1944256</v>
      </c>
      <c r="AN57" s="781">
        <v>169774</v>
      </c>
      <c r="AO57" s="793">
        <v>-38.299999999999997</v>
      </c>
      <c r="AP57" s="804">
        <v>103975</v>
      </c>
      <c r="AQ57" s="817">
        <v>13.8</v>
      </c>
      <c r="AR57" s="827">
        <v>-52.1</v>
      </c>
    </row>
    <row r="58" spans="1:44" ht="13.2">
      <c r="A58" s="728"/>
      <c r="AK58" s="752"/>
      <c r="AL58" s="764" t="s">
        <v>529</v>
      </c>
      <c r="AM58" s="769">
        <v>386797</v>
      </c>
      <c r="AN58" s="782">
        <v>33775</v>
      </c>
      <c r="AO58" s="794">
        <v>31.3</v>
      </c>
      <c r="AP58" s="805">
        <v>52698</v>
      </c>
      <c r="AQ58" s="818">
        <v>19.8</v>
      </c>
      <c r="AR58" s="828">
        <v>11.5</v>
      </c>
    </row>
    <row r="59" spans="1:44" ht="13.2">
      <c r="A59" s="728"/>
      <c r="AK59" s="750" t="s">
        <v>530</v>
      </c>
      <c r="AL59" s="762"/>
      <c r="AM59" s="768">
        <v>1094904</v>
      </c>
      <c r="AN59" s="781">
        <v>95367</v>
      </c>
      <c r="AO59" s="793">
        <v>-43.8</v>
      </c>
      <c r="AP59" s="804">
        <v>112678</v>
      </c>
      <c r="AQ59" s="817">
        <v>8.4</v>
      </c>
      <c r="AR59" s="827">
        <v>-52.2</v>
      </c>
    </row>
    <row r="60" spans="1:44" ht="13.2">
      <c r="A60" s="728"/>
      <c r="AK60" s="752"/>
      <c r="AL60" s="764" t="s">
        <v>529</v>
      </c>
      <c r="AM60" s="769">
        <v>330948</v>
      </c>
      <c r="AN60" s="782">
        <v>28826</v>
      </c>
      <c r="AO60" s="794">
        <v>-14.7</v>
      </c>
      <c r="AP60" s="805">
        <v>55165</v>
      </c>
      <c r="AQ60" s="818">
        <v>4.7</v>
      </c>
      <c r="AR60" s="828">
        <v>-19.399999999999999</v>
      </c>
    </row>
    <row r="61" spans="1:44" ht="13.2">
      <c r="A61" s="728"/>
      <c r="AK61" s="750" t="s">
        <v>531</v>
      </c>
      <c r="AL61" s="765"/>
      <c r="AM61" s="768">
        <v>2046446</v>
      </c>
      <c r="AN61" s="781">
        <v>178522</v>
      </c>
      <c r="AO61" s="793">
        <v>-3.1</v>
      </c>
      <c r="AP61" s="804">
        <v>104597</v>
      </c>
      <c r="AQ61" s="819">
        <v>2.5</v>
      </c>
      <c r="AR61" s="827">
        <v>-5.6</v>
      </c>
    </row>
    <row r="62" spans="1:44" ht="13.2">
      <c r="A62" s="728"/>
      <c r="AK62" s="752"/>
      <c r="AL62" s="764" t="s">
        <v>529</v>
      </c>
      <c r="AM62" s="769">
        <v>287725</v>
      </c>
      <c r="AN62" s="782">
        <v>25095</v>
      </c>
      <c r="AO62" s="794">
        <v>22.3</v>
      </c>
      <c r="AP62" s="805">
        <v>51519</v>
      </c>
      <c r="AQ62" s="818">
        <v>2.7</v>
      </c>
      <c r="AR62" s="828">
        <v>19.600000000000001</v>
      </c>
    </row>
    <row r="63" spans="1:44" ht="13.2">
      <c r="A63" s="728"/>
    </row>
    <row r="64" spans="1:44" ht="13.2">
      <c r="A64" s="728"/>
    </row>
    <row r="65" spans="1:46" ht="13.2">
      <c r="A65" s="728"/>
    </row>
    <row r="66" spans="1:46" ht="13.2">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S67" s="829"/>
      <c r="AT67" s="829"/>
    </row>
    <row r="70" spans="1:46" ht="13.2" hidden="1"/>
    <row r="71" spans="1:46" ht="13.2" hidden="1"/>
    <row r="72" spans="1:46" ht="13.2" hidden="1"/>
    <row r="73" spans="1:46" ht="13.2" hidden="1"/>
  </sheetData>
  <sheetProtection algorithmName="SHA-512" hashValue="+5//OVa2h1JoVFdawvPXNDZXebVoCwc3rIrmpMPKNtRcJhJFS6zgZPbQ7psS71bnL5koJLDRwyVbcnC/oayXpg==" saltValue="l8NXn35wU6oCronRVVa6X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topLeftCell="A77" zoomScale="70" zoomScaleNormal="70" zoomScaleSheetLayoutView="55" workbookViewId="0">
      <selection activeCell="DS109" sqref="DS109"/>
    </sheetView>
  </sheetViews>
  <sheetFormatPr defaultColWidth="0" defaultRowHeight="13.5" customHeight="1" zeroHeight="1"/>
  <cols>
    <col min="1" max="125" width="2.441406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3.2">
      <c r="B2" s="726"/>
      <c r="DG2" s="726"/>
    </row>
    <row r="3" spans="2:125" ht="13.2">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3.2"/>
    <row r="5" spans="2:125" ht="13.2"/>
    <row r="6" spans="2:125" ht="13.2"/>
    <row r="7" spans="2:125" ht="13.2"/>
    <row r="8" spans="2:125" ht="13.2"/>
    <row r="9" spans="2:125" ht="13.2">
      <c r="DU9" s="726"/>
    </row>
    <row r="10" spans="2:125" ht="13.2"/>
    <row r="11" spans="2:125" ht="13.2"/>
    <row r="12" spans="2:125" ht="13.2"/>
    <row r="13" spans="2:125" ht="13.2"/>
    <row r="14" spans="2:125" ht="13.2"/>
    <row r="15" spans="2:125" ht="13.2"/>
    <row r="16" spans="2:125" ht="13.2"/>
    <row r="17" spans="125:125" ht="13.2">
      <c r="DU17" s="726"/>
    </row>
    <row r="18" spans="125:125" ht="13.2"/>
    <row r="19" spans="125:125" ht="13.2"/>
    <row r="20" spans="125:125" ht="13.2">
      <c r="DU20" s="726"/>
    </row>
    <row r="21" spans="125:125" ht="13.2">
      <c r="DU21" s="726"/>
    </row>
    <row r="22" spans="125:125" ht="13.2"/>
    <row r="23" spans="125:125" ht="13.2"/>
    <row r="24" spans="125:125" ht="13.2"/>
    <row r="25" spans="125:125" ht="13.2"/>
    <row r="26" spans="125:125" ht="13.2"/>
    <row r="27" spans="125:125" ht="13.2"/>
    <row r="28" spans="125:125" ht="13.2">
      <c r="DU28" s="726"/>
    </row>
    <row r="29" spans="125:125" ht="13.2"/>
    <row r="30" spans="125:125" ht="13.2"/>
    <row r="31" spans="125:125" ht="13.2"/>
    <row r="32" spans="125:125" ht="13.2"/>
    <row r="33" spans="2:125" ht="13.2">
      <c r="B33" s="726"/>
      <c r="G33" s="726"/>
      <c r="I33" s="726"/>
    </row>
    <row r="34" spans="2:125" ht="13.2">
      <c r="C34" s="726"/>
      <c r="P34" s="726"/>
      <c r="DE34" s="726"/>
      <c r="DH34" s="726"/>
    </row>
    <row r="35" spans="2:125" ht="13.2">
      <c r="D35" s="726"/>
      <c r="E35" s="726"/>
      <c r="DG35" s="726"/>
      <c r="DJ35" s="726"/>
      <c r="DP35" s="726"/>
      <c r="DQ35" s="726"/>
      <c r="DR35" s="726"/>
      <c r="DS35" s="726"/>
      <c r="DT35" s="726"/>
      <c r="DU35" s="726"/>
    </row>
    <row r="36" spans="2:125" ht="13.2">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3.2">
      <c r="DU37" s="726"/>
    </row>
    <row r="38" spans="2:125" ht="13.2">
      <c r="DT38" s="726"/>
      <c r="DU38" s="726"/>
    </row>
    <row r="39" spans="2:125" ht="13.2"/>
    <row r="40" spans="2:125" ht="13.2">
      <c r="DH40" s="726"/>
    </row>
    <row r="41" spans="2:125" ht="13.2">
      <c r="DE41" s="726"/>
    </row>
    <row r="42" spans="2:125" ht="13.2">
      <c r="DG42" s="726"/>
      <c r="DJ42" s="726"/>
    </row>
    <row r="43" spans="2:125" ht="13.2">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3.2">
      <c r="DU44" s="726"/>
    </row>
    <row r="45" spans="2:125" ht="13.2"/>
    <row r="46" spans="2:125" ht="13.2"/>
    <row r="47" spans="2:125" ht="13.2"/>
    <row r="48" spans="2:125" ht="13.2">
      <c r="DT48" s="726"/>
      <c r="DU48" s="726"/>
    </row>
    <row r="49" spans="120:125" ht="13.2">
      <c r="DU49" s="726"/>
    </row>
    <row r="50" spans="120:125" ht="13.2">
      <c r="DU50" s="726"/>
    </row>
    <row r="51" spans="120:125" ht="13.2">
      <c r="DP51" s="726"/>
      <c r="DQ51" s="726"/>
      <c r="DR51" s="726"/>
      <c r="DS51" s="726"/>
      <c r="DT51" s="726"/>
      <c r="DU51" s="726"/>
    </row>
    <row r="52" spans="120:125" ht="13.2"/>
    <row r="53" spans="120:125" ht="13.2"/>
    <row r="54" spans="120:125" ht="13.2">
      <c r="DU54" s="726"/>
    </row>
    <row r="55" spans="120:125" ht="13.2"/>
    <row r="56" spans="120:125" ht="13.2"/>
    <row r="57" spans="120:125" ht="13.2"/>
    <row r="58" spans="120:125" ht="13.2">
      <c r="DU58" s="726"/>
    </row>
    <row r="59" spans="120:125" ht="13.2"/>
    <row r="60" spans="120:125" ht="13.2"/>
    <row r="61" spans="120:125" ht="13.2"/>
    <row r="62" spans="120:125" ht="13.2"/>
    <row r="63" spans="120:125" ht="13.2">
      <c r="DU63" s="726"/>
    </row>
    <row r="64" spans="120:125" ht="13.2">
      <c r="DT64" s="726"/>
      <c r="DU64" s="726"/>
    </row>
    <row r="65" spans="123:125" ht="13.2"/>
    <row r="66" spans="123:125" ht="13.2"/>
    <row r="67" spans="123:125" ht="13.2"/>
    <row r="68" spans="123:125" ht="13.2"/>
    <row r="69" spans="123:125" ht="13.2">
      <c r="DS69" s="726"/>
      <c r="DT69" s="726"/>
      <c r="DU69" s="72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726"/>
    </row>
    <row r="83" spans="116:125" ht="13.2">
      <c r="DM83" s="726"/>
      <c r="DN83" s="726"/>
      <c r="DO83" s="726"/>
      <c r="DP83" s="726"/>
      <c r="DQ83" s="726"/>
      <c r="DR83" s="726"/>
      <c r="DS83" s="726"/>
      <c r="DT83" s="726"/>
      <c r="DU83" s="726"/>
    </row>
    <row r="84" spans="116:125" ht="13.2"/>
    <row r="85" spans="116:125" ht="13.2"/>
    <row r="86" spans="116:125" ht="13.2"/>
    <row r="87" spans="116:125" ht="13.2"/>
    <row r="88" spans="116:125" ht="13.2">
      <c r="DU88" s="726"/>
    </row>
    <row r="89" spans="116:125" ht="13.2"/>
    <row r="90" spans="116:125" ht="13.2"/>
    <row r="91" spans="116:125" ht="13.2"/>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147</v>
      </c>
    </row>
    <row r="121" spans="125:125" ht="13.5" hidden="1" customHeight="1">
      <c r="DU121" s="726"/>
    </row>
  </sheetData>
  <sheetProtection algorithmName="SHA-512" hashValue="xeySSsSnEuXY4so0RUMBNCir4TFjIM9eTjBOH5t/TDUkqxSz2liX5b+CFklhCKDAH7vkpYoxThY9s2+BSgbyQQ==" saltValue="neNIedfG/leFhWhvnK1oKw=="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topLeftCell="A71" zoomScale="70" zoomScaleNormal="70" zoomScaleSheetLayoutView="55" workbookViewId="0">
      <selection activeCell="CO65" sqref="CO65"/>
    </sheetView>
  </sheetViews>
  <sheetFormatPr defaultColWidth="0" defaultRowHeight="13.5" customHeight="1" zeroHeight="1"/>
  <cols>
    <col min="1" max="125" width="2.441406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3.2">
      <c r="B2" s="726"/>
      <c r="T2" s="726"/>
    </row>
    <row r="3" spans="1:125"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726"/>
      <c r="G33" s="726"/>
      <c r="I33" s="726"/>
    </row>
    <row r="34" spans="2:125" ht="13.2">
      <c r="C34" s="726"/>
      <c r="P34" s="726"/>
      <c r="R34" s="726"/>
      <c r="U34" s="726"/>
    </row>
    <row r="35" spans="2:125" ht="13.2">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3.2">
      <c r="F36" s="726"/>
      <c r="H36" s="726"/>
      <c r="J36" s="726"/>
      <c r="K36" s="726"/>
      <c r="L36" s="726"/>
      <c r="M36" s="726"/>
      <c r="N36" s="726"/>
      <c r="O36" s="726"/>
      <c r="Q36" s="726"/>
      <c r="S36" s="726"/>
      <c r="V36" s="726"/>
    </row>
    <row r="37" spans="2:125" ht="13.2"/>
    <row r="38" spans="2:125" ht="13.2"/>
    <row r="39" spans="2:125" ht="13.2"/>
    <row r="40" spans="2:125" ht="13.2">
      <c r="U40" s="726"/>
    </row>
    <row r="41" spans="2:125" ht="13.2">
      <c r="R41" s="726"/>
    </row>
    <row r="42" spans="2:125" ht="13.2">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3.2">
      <c r="Q43" s="726"/>
      <c r="S43" s="726"/>
      <c r="V43" s="72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147</v>
      </c>
    </row>
  </sheetData>
  <sheetProtection algorithmName="SHA-512" hashValue="k3R10dBQc5R7Y0+v37uDmS4PzamNoCSs/Ed//2bTu6ZM50G3U59S0U0WhIXcmWzkY/UU3qEQX8Ik8yMUQtEYoA==" saltValue="PnzXfIVXsAogtsm1Lxl1rA=="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topLeftCell="A25" zoomScale="70" zoomScaleNormal="70" zoomScaleSheetLayoutView="100" workbookViewId="0"/>
  </sheetViews>
  <sheetFormatPr defaultColWidth="0" defaultRowHeight="13.5" customHeight="1" zeroHeight="1"/>
  <cols>
    <col min="1" max="1" width="8.21875" style="363" customWidth="1"/>
    <col min="2" max="16" width="14.6640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0</v>
      </c>
    </row>
    <row r="46" spans="2:10" ht="29.25" customHeight="1">
      <c r="B46" s="836" t="s">
        <v>3</v>
      </c>
      <c r="C46" s="840"/>
      <c r="D46" s="840"/>
      <c r="E46" s="844" t="s">
        <v>5</v>
      </c>
      <c r="F46" s="848" t="s">
        <v>209</v>
      </c>
      <c r="G46" s="852" t="s">
        <v>533</v>
      </c>
      <c r="H46" s="852" t="s">
        <v>130</v>
      </c>
      <c r="I46" s="852" t="s">
        <v>317</v>
      </c>
      <c r="J46" s="857" t="s">
        <v>53</v>
      </c>
    </row>
    <row r="47" spans="2:10" ht="57.75" customHeight="1">
      <c r="B47" s="837"/>
      <c r="C47" s="841" t="s">
        <v>8</v>
      </c>
      <c r="D47" s="841"/>
      <c r="E47" s="845"/>
      <c r="F47" s="849">
        <v>27.5</v>
      </c>
      <c r="G47" s="853">
        <v>30.83</v>
      </c>
      <c r="H47" s="853">
        <v>33.33</v>
      </c>
      <c r="I47" s="853">
        <v>32.11</v>
      </c>
      <c r="J47" s="858">
        <v>32.89</v>
      </c>
    </row>
    <row r="48" spans="2:10" ht="57.75" customHeight="1">
      <c r="B48" s="838"/>
      <c r="C48" s="842" t="s">
        <v>6</v>
      </c>
      <c r="D48" s="842"/>
      <c r="E48" s="846"/>
      <c r="F48" s="850">
        <v>5.48</v>
      </c>
      <c r="G48" s="854">
        <v>2.0699999999999998</v>
      </c>
      <c r="H48" s="854">
        <v>3.05</v>
      </c>
      <c r="I48" s="854">
        <v>5.57</v>
      </c>
      <c r="J48" s="859">
        <v>3.51</v>
      </c>
    </row>
    <row r="49" spans="2:10" ht="57.75" customHeight="1">
      <c r="B49" s="839"/>
      <c r="C49" s="843" t="s">
        <v>9</v>
      </c>
      <c r="D49" s="843"/>
      <c r="E49" s="847"/>
      <c r="F49" s="851" t="s">
        <v>457</v>
      </c>
      <c r="G49" s="855" t="s">
        <v>534</v>
      </c>
      <c r="H49" s="855">
        <v>0.79</v>
      </c>
      <c r="I49" s="855">
        <v>1</v>
      </c>
      <c r="J49" s="860">
        <v>0.35</v>
      </c>
    </row>
    <row r="50" spans="2:10" ht="13.2"/>
  </sheetData>
  <sheetProtection algorithmName="SHA-512" hashValue="jzI0eyZDmfyeighRdwN3KHrC8RkHRm6exbMyAWAOYWZhXI2KGygzHYhu8JlEKBtB2COnYx+V+SFg3jYDDNUxig==" saltValue="9sy8SUL5aDoW1/a4W0TBl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topLeftCell="A28" zoomScale="70" zoomScaleNormal="70" zoomScaleSheetLayoutView="100" workbookViewId="0"/>
  </sheetViews>
  <sheetFormatPr defaultColWidth="0" defaultRowHeight="13.5" customHeight="1" zeroHeight="1"/>
  <cols>
    <col min="1" max="1" width="6.6640625" style="363" customWidth="1"/>
    <col min="2" max="2" width="11" style="363" customWidth="1"/>
    <col min="3" max="3" width="17" style="363" customWidth="1"/>
    <col min="4" max="5" width="16.6640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0</v>
      </c>
      <c r="K32" s="861"/>
      <c r="L32" s="861"/>
      <c r="M32" s="861"/>
      <c r="N32" s="861"/>
      <c r="O32" s="861"/>
      <c r="P32" s="861"/>
    </row>
    <row r="33" spans="1:16" ht="39" customHeight="1">
      <c r="A33" s="861"/>
      <c r="B33" s="862" t="s">
        <v>10</v>
      </c>
      <c r="C33" s="868"/>
      <c r="D33" s="868"/>
      <c r="E33" s="873" t="s">
        <v>5</v>
      </c>
      <c r="F33" s="877" t="s">
        <v>209</v>
      </c>
      <c r="G33" s="880" t="s">
        <v>533</v>
      </c>
      <c r="H33" s="880" t="s">
        <v>130</v>
      </c>
      <c r="I33" s="880" t="s">
        <v>317</v>
      </c>
      <c r="J33" s="883" t="s">
        <v>53</v>
      </c>
      <c r="K33" s="861"/>
      <c r="L33" s="861"/>
      <c r="M33" s="861"/>
      <c r="N33" s="861"/>
      <c r="O33" s="861"/>
      <c r="P33" s="861"/>
    </row>
    <row r="34" spans="1:16" ht="39" customHeight="1">
      <c r="A34" s="861"/>
      <c r="B34" s="863"/>
      <c r="C34" s="869" t="s">
        <v>473</v>
      </c>
      <c r="D34" s="869"/>
      <c r="E34" s="874"/>
      <c r="F34" s="878">
        <v>13.92</v>
      </c>
      <c r="G34" s="881">
        <v>12.91</v>
      </c>
      <c r="H34" s="881">
        <v>9.76</v>
      </c>
      <c r="I34" s="881">
        <v>9.7899999999999991</v>
      </c>
      <c r="J34" s="884">
        <v>7.26</v>
      </c>
      <c r="K34" s="861"/>
      <c r="L34" s="861"/>
      <c r="M34" s="861"/>
      <c r="N34" s="861"/>
      <c r="O34" s="861"/>
      <c r="P34" s="861"/>
    </row>
    <row r="35" spans="1:16" ht="39" customHeight="1">
      <c r="A35" s="861"/>
      <c r="B35" s="864"/>
      <c r="C35" s="870" t="s">
        <v>455</v>
      </c>
      <c r="D35" s="870"/>
      <c r="E35" s="875"/>
      <c r="F35" s="879">
        <v>5.4</v>
      </c>
      <c r="G35" s="882">
        <v>1.99</v>
      </c>
      <c r="H35" s="882">
        <v>3</v>
      </c>
      <c r="I35" s="882">
        <v>5.56</v>
      </c>
      <c r="J35" s="885">
        <v>3.51</v>
      </c>
      <c r="K35" s="861"/>
      <c r="L35" s="861"/>
      <c r="M35" s="861"/>
      <c r="N35" s="861"/>
      <c r="O35" s="861"/>
      <c r="P35" s="861"/>
    </row>
    <row r="36" spans="1:16" ht="39" customHeight="1">
      <c r="A36" s="861"/>
      <c r="B36" s="864"/>
      <c r="C36" s="870" t="s">
        <v>535</v>
      </c>
      <c r="D36" s="870"/>
      <c r="E36" s="875"/>
      <c r="F36" s="879" t="s">
        <v>34</v>
      </c>
      <c r="G36" s="882" t="s">
        <v>34</v>
      </c>
      <c r="H36" s="882" t="s">
        <v>34</v>
      </c>
      <c r="I36" s="882" t="s">
        <v>34</v>
      </c>
      <c r="J36" s="885">
        <v>1.64</v>
      </c>
      <c r="K36" s="861"/>
      <c r="L36" s="861"/>
      <c r="M36" s="861"/>
      <c r="N36" s="861"/>
      <c r="O36" s="861"/>
      <c r="P36" s="861"/>
    </row>
    <row r="37" spans="1:16" ht="39" customHeight="1">
      <c r="A37" s="861"/>
      <c r="B37" s="864"/>
      <c r="C37" s="870" t="s">
        <v>469</v>
      </c>
      <c r="D37" s="870"/>
      <c r="E37" s="875"/>
      <c r="F37" s="879">
        <v>0.82</v>
      </c>
      <c r="G37" s="882">
        <v>0.78</v>
      </c>
      <c r="H37" s="882">
        <v>0.9</v>
      </c>
      <c r="I37" s="882">
        <v>0.5</v>
      </c>
      <c r="J37" s="885">
        <v>0.94</v>
      </c>
      <c r="K37" s="861"/>
      <c r="L37" s="861"/>
      <c r="M37" s="861"/>
      <c r="N37" s="861"/>
      <c r="O37" s="861"/>
      <c r="P37" s="861"/>
    </row>
    <row r="38" spans="1:16" ht="39" customHeight="1">
      <c r="A38" s="861"/>
      <c r="B38" s="864"/>
      <c r="C38" s="870" t="s">
        <v>472</v>
      </c>
      <c r="D38" s="870"/>
      <c r="E38" s="875"/>
      <c r="F38" s="879">
        <v>1.e-002</v>
      </c>
      <c r="G38" s="882">
        <v>1.e-002</v>
      </c>
      <c r="H38" s="882">
        <v>3.e-002</v>
      </c>
      <c r="I38" s="882">
        <v>2.e-002</v>
      </c>
      <c r="J38" s="885">
        <v>1.e-002</v>
      </c>
      <c r="K38" s="861"/>
      <c r="L38" s="861"/>
      <c r="M38" s="861"/>
      <c r="N38" s="861"/>
      <c r="O38" s="861"/>
      <c r="P38" s="861"/>
    </row>
    <row r="39" spans="1:16" ht="39" customHeight="1">
      <c r="A39" s="861"/>
      <c r="B39" s="864"/>
      <c r="C39" s="870"/>
      <c r="D39" s="870"/>
      <c r="E39" s="875"/>
      <c r="F39" s="879"/>
      <c r="G39" s="882"/>
      <c r="H39" s="882"/>
      <c r="I39" s="882"/>
      <c r="J39" s="885"/>
      <c r="K39" s="861"/>
      <c r="L39" s="861"/>
      <c r="M39" s="861"/>
      <c r="N39" s="861"/>
      <c r="O39" s="861"/>
      <c r="P39" s="861"/>
    </row>
    <row r="40" spans="1:16" ht="39" customHeight="1">
      <c r="A40" s="861"/>
      <c r="B40" s="864"/>
      <c r="C40" s="870"/>
      <c r="D40" s="870"/>
      <c r="E40" s="875"/>
      <c r="F40" s="879"/>
      <c r="G40" s="882"/>
      <c r="H40" s="882"/>
      <c r="I40" s="882"/>
      <c r="J40" s="885"/>
      <c r="K40" s="861"/>
      <c r="L40" s="861"/>
      <c r="M40" s="861"/>
      <c r="N40" s="861"/>
      <c r="O40" s="861"/>
      <c r="P40" s="861"/>
    </row>
    <row r="41" spans="1:16" ht="39" customHeight="1">
      <c r="A41" s="861"/>
      <c r="B41" s="864"/>
      <c r="C41" s="870"/>
      <c r="D41" s="870"/>
      <c r="E41" s="875"/>
      <c r="F41" s="879"/>
      <c r="G41" s="882"/>
      <c r="H41" s="882"/>
      <c r="I41" s="882"/>
      <c r="J41" s="885"/>
      <c r="K41" s="861"/>
      <c r="L41" s="861"/>
      <c r="M41" s="861"/>
      <c r="N41" s="861"/>
      <c r="O41" s="861"/>
      <c r="P41" s="861"/>
    </row>
    <row r="42" spans="1:16" ht="39" customHeight="1">
      <c r="A42" s="861"/>
      <c r="B42" s="865"/>
      <c r="C42" s="870" t="s">
        <v>495</v>
      </c>
      <c r="D42" s="870"/>
      <c r="E42" s="875"/>
      <c r="F42" s="879" t="s">
        <v>34</v>
      </c>
      <c r="G42" s="882" t="s">
        <v>34</v>
      </c>
      <c r="H42" s="882" t="s">
        <v>34</v>
      </c>
      <c r="I42" s="882" t="s">
        <v>34</v>
      </c>
      <c r="J42" s="885" t="s">
        <v>34</v>
      </c>
      <c r="K42" s="861"/>
      <c r="L42" s="861"/>
      <c r="M42" s="861"/>
      <c r="N42" s="861"/>
      <c r="O42" s="861"/>
      <c r="P42" s="861"/>
    </row>
    <row r="43" spans="1:16" ht="39" customHeight="1">
      <c r="A43" s="861"/>
      <c r="B43" s="866"/>
      <c r="C43" s="871" t="s">
        <v>254</v>
      </c>
      <c r="D43" s="871"/>
      <c r="E43" s="876"/>
      <c r="F43" s="851">
        <v>0.15</v>
      </c>
      <c r="G43" s="855">
        <v>0.16</v>
      </c>
      <c r="H43" s="855">
        <v>0.18</v>
      </c>
      <c r="I43" s="855">
        <v>0.98</v>
      </c>
      <c r="J43" s="860" t="s">
        <v>34</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6.2">
      <c r="A45" s="861"/>
      <c r="B45" s="861"/>
      <c r="C45" s="861"/>
      <c r="D45" s="861"/>
      <c r="E45" s="861"/>
      <c r="F45" s="861"/>
      <c r="G45" s="861"/>
      <c r="H45" s="861"/>
      <c r="I45" s="861"/>
      <c r="J45" s="861"/>
      <c r="K45" s="861"/>
      <c r="L45" s="861"/>
      <c r="M45" s="861"/>
      <c r="N45" s="861"/>
      <c r="O45" s="861"/>
      <c r="P45" s="861"/>
    </row>
  </sheetData>
  <sheetProtection algorithmName="SHA-512" hashValue="vqJEx4GgSTXrJ8ngqbNA5HLwNsDhbwRIuhj65CqG8abVALbA25SnOWufMnVOuPfgu+uboaJxvHWWkyqG9O4+qg==" saltValue="L0wWn0xkB9Dc9GxuyW8IU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A4" zoomScale="70" zoomScaleNormal="70" zoomScaleSheetLayoutView="55" workbookViewId="0"/>
  </sheetViews>
  <sheetFormatPr defaultColWidth="0" defaultRowHeight="12.6" customHeight="1" zeroHeight="1"/>
  <cols>
    <col min="1" max="1" width="6.6640625" style="363" customWidth="1"/>
    <col min="2" max="3" width="10.88671875" style="363" customWidth="1"/>
    <col min="4" max="4" width="10" style="363" customWidth="1"/>
    <col min="5" max="10" width="11" style="363" customWidth="1"/>
    <col min="11" max="15" width="13.109375" style="363" customWidth="1"/>
    <col min="16" max="21" width="11.4414062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13</v>
      </c>
      <c r="P43" s="734"/>
      <c r="Q43" s="734"/>
      <c r="R43" s="734"/>
      <c r="S43" s="734"/>
      <c r="T43" s="734"/>
      <c r="U43" s="734"/>
    </row>
    <row r="44" spans="1:21" ht="30.75" customHeight="1">
      <c r="A44" s="734"/>
      <c r="B44" s="886" t="s">
        <v>15</v>
      </c>
      <c r="C44" s="900"/>
      <c r="D44" s="900"/>
      <c r="E44" s="919"/>
      <c r="F44" s="919"/>
      <c r="G44" s="919"/>
      <c r="H44" s="919"/>
      <c r="I44" s="919"/>
      <c r="J44" s="928" t="s">
        <v>5</v>
      </c>
      <c r="K44" s="936" t="s">
        <v>209</v>
      </c>
      <c r="L44" s="945" t="s">
        <v>533</v>
      </c>
      <c r="M44" s="945" t="s">
        <v>130</v>
      </c>
      <c r="N44" s="945" t="s">
        <v>317</v>
      </c>
      <c r="O44" s="954" t="s">
        <v>53</v>
      </c>
      <c r="P44" s="734"/>
      <c r="Q44" s="734"/>
      <c r="R44" s="734"/>
      <c r="S44" s="734"/>
      <c r="T44" s="734"/>
      <c r="U44" s="734"/>
    </row>
    <row r="45" spans="1:21" ht="30.75" customHeight="1">
      <c r="A45" s="734"/>
      <c r="B45" s="887" t="s">
        <v>19</v>
      </c>
      <c r="C45" s="901"/>
      <c r="D45" s="911"/>
      <c r="E45" s="920" t="s">
        <v>23</v>
      </c>
      <c r="F45" s="920"/>
      <c r="G45" s="920"/>
      <c r="H45" s="920"/>
      <c r="I45" s="920"/>
      <c r="J45" s="929"/>
      <c r="K45" s="937">
        <v>388</v>
      </c>
      <c r="L45" s="946">
        <v>390</v>
      </c>
      <c r="M45" s="946">
        <v>387</v>
      </c>
      <c r="N45" s="946">
        <v>397</v>
      </c>
      <c r="O45" s="955">
        <v>388</v>
      </c>
      <c r="P45" s="734"/>
      <c r="Q45" s="734"/>
      <c r="R45" s="734"/>
      <c r="S45" s="734"/>
      <c r="T45" s="734"/>
      <c r="U45" s="734"/>
    </row>
    <row r="46" spans="1:21" ht="30.75" customHeight="1">
      <c r="A46" s="734"/>
      <c r="B46" s="888"/>
      <c r="C46" s="902"/>
      <c r="D46" s="912"/>
      <c r="E46" s="921" t="s">
        <v>24</v>
      </c>
      <c r="F46" s="921"/>
      <c r="G46" s="921"/>
      <c r="H46" s="921"/>
      <c r="I46" s="921"/>
      <c r="J46" s="930"/>
      <c r="K46" s="938" t="s">
        <v>34</v>
      </c>
      <c r="L46" s="947" t="s">
        <v>34</v>
      </c>
      <c r="M46" s="947" t="s">
        <v>34</v>
      </c>
      <c r="N46" s="947" t="s">
        <v>34</v>
      </c>
      <c r="O46" s="956" t="s">
        <v>34</v>
      </c>
      <c r="P46" s="734"/>
      <c r="Q46" s="734"/>
      <c r="R46" s="734"/>
      <c r="S46" s="734"/>
      <c r="T46" s="734"/>
      <c r="U46" s="734"/>
    </row>
    <row r="47" spans="1:21" ht="30.75" customHeight="1">
      <c r="A47" s="734"/>
      <c r="B47" s="888"/>
      <c r="C47" s="902"/>
      <c r="D47" s="912"/>
      <c r="E47" s="921" t="s">
        <v>25</v>
      </c>
      <c r="F47" s="921"/>
      <c r="G47" s="921"/>
      <c r="H47" s="921"/>
      <c r="I47" s="921"/>
      <c r="J47" s="930"/>
      <c r="K47" s="938" t="s">
        <v>34</v>
      </c>
      <c r="L47" s="947" t="s">
        <v>34</v>
      </c>
      <c r="M47" s="947" t="s">
        <v>34</v>
      </c>
      <c r="N47" s="947" t="s">
        <v>34</v>
      </c>
      <c r="O47" s="956" t="s">
        <v>34</v>
      </c>
      <c r="P47" s="734"/>
      <c r="Q47" s="734"/>
      <c r="R47" s="734"/>
      <c r="S47" s="734"/>
      <c r="T47" s="734"/>
      <c r="U47" s="734"/>
    </row>
    <row r="48" spans="1:21" ht="30.75" customHeight="1">
      <c r="A48" s="734"/>
      <c r="B48" s="888"/>
      <c r="C48" s="902"/>
      <c r="D48" s="912"/>
      <c r="E48" s="921" t="s">
        <v>20</v>
      </c>
      <c r="F48" s="921"/>
      <c r="G48" s="921"/>
      <c r="H48" s="921"/>
      <c r="I48" s="921"/>
      <c r="J48" s="930"/>
      <c r="K48" s="938" t="s">
        <v>34</v>
      </c>
      <c r="L48" s="947" t="s">
        <v>34</v>
      </c>
      <c r="M48" s="947">
        <v>1</v>
      </c>
      <c r="N48" s="947" t="s">
        <v>34</v>
      </c>
      <c r="O48" s="956" t="s">
        <v>34</v>
      </c>
      <c r="P48" s="734"/>
      <c r="Q48" s="734"/>
      <c r="R48" s="734"/>
      <c r="S48" s="734"/>
      <c r="T48" s="734"/>
      <c r="U48" s="734"/>
    </row>
    <row r="49" spans="1:21" ht="30.75" customHeight="1">
      <c r="A49" s="734"/>
      <c r="B49" s="888"/>
      <c r="C49" s="902"/>
      <c r="D49" s="912"/>
      <c r="E49" s="921" t="s">
        <v>28</v>
      </c>
      <c r="F49" s="921"/>
      <c r="G49" s="921"/>
      <c r="H49" s="921"/>
      <c r="I49" s="921"/>
      <c r="J49" s="930"/>
      <c r="K49" s="938">
        <v>37</v>
      </c>
      <c r="L49" s="947">
        <v>37</v>
      </c>
      <c r="M49" s="947">
        <v>53</v>
      </c>
      <c r="N49" s="947">
        <v>67</v>
      </c>
      <c r="O49" s="956">
        <v>68</v>
      </c>
      <c r="P49" s="734"/>
      <c r="Q49" s="734"/>
      <c r="R49" s="734"/>
      <c r="S49" s="734"/>
      <c r="T49" s="734"/>
      <c r="U49" s="734"/>
    </row>
    <row r="50" spans="1:21" ht="30.75" customHeight="1">
      <c r="A50" s="734"/>
      <c r="B50" s="888"/>
      <c r="C50" s="902"/>
      <c r="D50" s="912"/>
      <c r="E50" s="921" t="s">
        <v>30</v>
      </c>
      <c r="F50" s="921"/>
      <c r="G50" s="921"/>
      <c r="H50" s="921"/>
      <c r="I50" s="921"/>
      <c r="J50" s="930"/>
      <c r="K50" s="938" t="s">
        <v>34</v>
      </c>
      <c r="L50" s="947" t="s">
        <v>34</v>
      </c>
      <c r="M50" s="947" t="s">
        <v>34</v>
      </c>
      <c r="N50" s="947" t="s">
        <v>34</v>
      </c>
      <c r="O50" s="956" t="s">
        <v>34</v>
      </c>
      <c r="P50" s="734"/>
      <c r="Q50" s="734"/>
      <c r="R50" s="734"/>
      <c r="S50" s="734"/>
      <c r="T50" s="734"/>
      <c r="U50" s="734"/>
    </row>
    <row r="51" spans="1:21" ht="30.75" customHeight="1">
      <c r="A51" s="734"/>
      <c r="B51" s="889"/>
      <c r="C51" s="903"/>
      <c r="D51" s="913"/>
      <c r="E51" s="921" t="s">
        <v>31</v>
      </c>
      <c r="F51" s="921"/>
      <c r="G51" s="921"/>
      <c r="H51" s="921"/>
      <c r="I51" s="921"/>
      <c r="J51" s="930"/>
      <c r="K51" s="938" t="s">
        <v>34</v>
      </c>
      <c r="L51" s="947" t="s">
        <v>34</v>
      </c>
      <c r="M51" s="947" t="s">
        <v>34</v>
      </c>
      <c r="N51" s="947">
        <v>0</v>
      </c>
      <c r="O51" s="956">
        <v>1</v>
      </c>
      <c r="P51" s="734"/>
      <c r="Q51" s="734"/>
      <c r="R51" s="734"/>
      <c r="S51" s="734"/>
      <c r="T51" s="734"/>
      <c r="U51" s="734"/>
    </row>
    <row r="52" spans="1:21" ht="30.75" customHeight="1">
      <c r="A52" s="734"/>
      <c r="B52" s="890" t="s">
        <v>36</v>
      </c>
      <c r="C52" s="904"/>
      <c r="D52" s="913"/>
      <c r="E52" s="921" t="s">
        <v>42</v>
      </c>
      <c r="F52" s="921"/>
      <c r="G52" s="921"/>
      <c r="H52" s="921"/>
      <c r="I52" s="921"/>
      <c r="J52" s="930"/>
      <c r="K52" s="938">
        <v>266</v>
      </c>
      <c r="L52" s="947">
        <v>279</v>
      </c>
      <c r="M52" s="947">
        <v>275</v>
      </c>
      <c r="N52" s="947">
        <v>283</v>
      </c>
      <c r="O52" s="956">
        <v>268</v>
      </c>
      <c r="P52" s="734"/>
      <c r="Q52" s="734"/>
      <c r="R52" s="734"/>
      <c r="S52" s="734"/>
      <c r="T52" s="734"/>
      <c r="U52" s="734"/>
    </row>
    <row r="53" spans="1:21" ht="30.75" customHeight="1">
      <c r="A53" s="734"/>
      <c r="B53" s="891" t="s">
        <v>43</v>
      </c>
      <c r="C53" s="905"/>
      <c r="D53" s="914"/>
      <c r="E53" s="922" t="s">
        <v>44</v>
      </c>
      <c r="F53" s="922"/>
      <c r="G53" s="922"/>
      <c r="H53" s="922"/>
      <c r="I53" s="922"/>
      <c r="J53" s="931"/>
      <c r="K53" s="939">
        <v>159</v>
      </c>
      <c r="L53" s="948">
        <v>148</v>
      </c>
      <c r="M53" s="948">
        <v>166</v>
      </c>
      <c r="N53" s="948">
        <v>181</v>
      </c>
      <c r="O53" s="957">
        <v>189</v>
      </c>
      <c r="P53" s="734"/>
      <c r="Q53" s="734"/>
      <c r="R53" s="734"/>
      <c r="S53" s="734"/>
      <c r="T53" s="734"/>
      <c r="U53" s="734"/>
    </row>
    <row r="54" spans="1:21" ht="24" customHeight="1">
      <c r="A54" s="734"/>
      <c r="B54" s="892" t="s">
        <v>1</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50</v>
      </c>
      <c r="C56" s="906"/>
      <c r="D56" s="906"/>
      <c r="E56" s="906"/>
      <c r="F56" s="906"/>
      <c r="G56" s="906"/>
      <c r="H56" s="906"/>
      <c r="I56" s="906"/>
      <c r="J56" s="906"/>
      <c r="K56" s="940"/>
      <c r="L56" s="940"/>
      <c r="M56" s="940"/>
      <c r="N56" s="940"/>
      <c r="O56" s="958" t="s">
        <v>52</v>
      </c>
      <c r="P56" s="734"/>
      <c r="Q56" s="734"/>
      <c r="R56" s="734"/>
      <c r="S56" s="734"/>
      <c r="T56" s="734"/>
      <c r="U56" s="734"/>
    </row>
    <row r="57" spans="1:21" ht="31.5" customHeight="1">
      <c r="A57" s="734"/>
      <c r="B57" s="894"/>
      <c r="C57" s="907"/>
      <c r="D57" s="907"/>
      <c r="E57" s="923"/>
      <c r="F57" s="923"/>
      <c r="G57" s="923"/>
      <c r="H57" s="923"/>
      <c r="I57" s="923"/>
      <c r="J57" s="932" t="s">
        <v>5</v>
      </c>
      <c r="K57" s="941" t="s">
        <v>209</v>
      </c>
      <c r="L57" s="949" t="s">
        <v>533</v>
      </c>
      <c r="M57" s="949" t="s">
        <v>130</v>
      </c>
      <c r="N57" s="949" t="s">
        <v>317</v>
      </c>
      <c r="O57" s="959" t="s">
        <v>53</v>
      </c>
      <c r="P57" s="734"/>
      <c r="Q57" s="734"/>
      <c r="R57" s="734"/>
      <c r="S57" s="734"/>
      <c r="T57" s="734"/>
      <c r="U57" s="734"/>
    </row>
    <row r="58" spans="1:21" ht="31.5" customHeight="1">
      <c r="B58" s="895" t="s">
        <v>57</v>
      </c>
      <c r="C58" s="908"/>
      <c r="D58" s="915" t="s">
        <v>60</v>
      </c>
      <c r="E58" s="924"/>
      <c r="F58" s="924"/>
      <c r="G58" s="924"/>
      <c r="H58" s="924"/>
      <c r="I58" s="924"/>
      <c r="J58" s="933"/>
      <c r="K58" s="942"/>
      <c r="L58" s="950"/>
      <c r="M58" s="950"/>
      <c r="N58" s="950"/>
      <c r="O58" s="960"/>
    </row>
    <row r="59" spans="1:21" ht="31.5" customHeight="1">
      <c r="B59" s="896"/>
      <c r="C59" s="909"/>
      <c r="D59" s="916" t="s">
        <v>62</v>
      </c>
      <c r="E59" s="925"/>
      <c r="F59" s="925"/>
      <c r="G59" s="925"/>
      <c r="H59" s="925"/>
      <c r="I59" s="925"/>
      <c r="J59" s="934"/>
      <c r="K59" s="943"/>
      <c r="L59" s="951"/>
      <c r="M59" s="951"/>
      <c r="N59" s="951"/>
      <c r="O59" s="961"/>
    </row>
    <row r="60" spans="1:21" ht="31.5" customHeight="1">
      <c r="B60" s="897"/>
      <c r="C60" s="910"/>
      <c r="D60" s="917" t="s">
        <v>47</v>
      </c>
      <c r="E60" s="926"/>
      <c r="F60" s="926"/>
      <c r="G60" s="926"/>
      <c r="H60" s="926"/>
      <c r="I60" s="926"/>
      <c r="J60" s="935"/>
      <c r="K60" s="944"/>
      <c r="L60" s="952"/>
      <c r="M60" s="952"/>
      <c r="N60" s="952"/>
      <c r="O60" s="962"/>
    </row>
    <row r="61" spans="1:21" ht="24" customHeight="1">
      <c r="B61" s="898"/>
      <c r="C61" s="898"/>
      <c r="D61" s="918" t="s">
        <v>41</v>
      </c>
      <c r="E61" s="927"/>
      <c r="F61" s="927"/>
      <c r="G61" s="927"/>
      <c r="H61" s="927"/>
      <c r="I61" s="927"/>
      <c r="J61" s="927"/>
      <c r="K61" s="927"/>
      <c r="L61" s="927"/>
      <c r="M61" s="927"/>
      <c r="N61" s="927"/>
      <c r="O61" s="927"/>
    </row>
    <row r="62" spans="1:21" ht="24" customHeight="1">
      <c r="B62" s="899"/>
      <c r="C62" s="899"/>
      <c r="D62" s="918" t="s">
        <v>65</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5jHVRMS14qWfD/b92tqEiUrfQwrmg3gfR5bGWKb93kO0VEvOB4c9PjillQKroE4IK19Q4Nv4d/YAQ4/JUtetvg==" saltValue="lDHUvkEjTd8vfdZbyP711w=="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topLeftCell="A34" zoomScale="80" zoomScaleNormal="80" zoomScaleSheetLayoutView="100" workbookViewId="0">
      <selection activeCell="S43" sqref="S43:XFD43"/>
    </sheetView>
  </sheetViews>
  <sheetFormatPr defaultColWidth="0" defaultRowHeight="13.5" customHeight="1" zeroHeight="1"/>
  <cols>
    <col min="1" max="1" width="6.6640625" style="363" customWidth="1"/>
    <col min="2" max="3" width="12.6640625" style="363" customWidth="1"/>
    <col min="4" max="4" width="11.6640625" style="363" customWidth="1"/>
    <col min="5" max="8" width="10.33203125" style="363" customWidth="1"/>
    <col min="9" max="13" width="16.33203125" style="363" customWidth="1"/>
    <col min="14" max="19" width="12.6640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13</v>
      </c>
    </row>
    <row r="40" spans="2:13" ht="27.75" customHeight="1">
      <c r="B40" s="886" t="s">
        <v>15</v>
      </c>
      <c r="C40" s="900"/>
      <c r="D40" s="900"/>
      <c r="E40" s="919"/>
      <c r="F40" s="919"/>
      <c r="G40" s="919"/>
      <c r="H40" s="928" t="s">
        <v>5</v>
      </c>
      <c r="I40" s="936" t="s">
        <v>209</v>
      </c>
      <c r="J40" s="945" t="s">
        <v>533</v>
      </c>
      <c r="K40" s="945" t="s">
        <v>130</v>
      </c>
      <c r="L40" s="945" t="s">
        <v>317</v>
      </c>
      <c r="M40" s="978" t="s">
        <v>53</v>
      </c>
    </row>
    <row r="41" spans="2:13" ht="27.75" customHeight="1">
      <c r="B41" s="887" t="s">
        <v>67</v>
      </c>
      <c r="C41" s="901"/>
      <c r="D41" s="911"/>
      <c r="E41" s="967" t="s">
        <v>68</v>
      </c>
      <c r="F41" s="967"/>
      <c r="G41" s="967"/>
      <c r="H41" s="973"/>
      <c r="I41" s="937">
        <v>3489</v>
      </c>
      <c r="J41" s="946">
        <v>3714</v>
      </c>
      <c r="K41" s="946">
        <v>3913</v>
      </c>
      <c r="L41" s="946">
        <v>3937</v>
      </c>
      <c r="M41" s="955">
        <v>3729</v>
      </c>
    </row>
    <row r="42" spans="2:13" ht="27.75" customHeight="1">
      <c r="B42" s="888"/>
      <c r="C42" s="902"/>
      <c r="D42" s="912"/>
      <c r="E42" s="968" t="s">
        <v>71</v>
      </c>
      <c r="F42" s="968"/>
      <c r="G42" s="968"/>
      <c r="H42" s="974"/>
      <c r="I42" s="938" t="s">
        <v>34</v>
      </c>
      <c r="J42" s="947" t="s">
        <v>34</v>
      </c>
      <c r="K42" s="947" t="s">
        <v>34</v>
      </c>
      <c r="L42" s="947" t="s">
        <v>34</v>
      </c>
      <c r="M42" s="956" t="s">
        <v>34</v>
      </c>
    </row>
    <row r="43" spans="2:13" ht="27.75" customHeight="1">
      <c r="B43" s="888"/>
      <c r="C43" s="902"/>
      <c r="D43" s="912"/>
      <c r="E43" s="968" t="s">
        <v>7</v>
      </c>
      <c r="F43" s="968"/>
      <c r="G43" s="968"/>
      <c r="H43" s="974"/>
      <c r="I43" s="938">
        <v>17</v>
      </c>
      <c r="J43" s="947">
        <v>6</v>
      </c>
      <c r="K43" s="947" t="s">
        <v>34</v>
      </c>
      <c r="L43" s="947" t="s">
        <v>34</v>
      </c>
      <c r="M43" s="956" t="s">
        <v>34</v>
      </c>
    </row>
    <row r="44" spans="2:13" ht="27.75" customHeight="1">
      <c r="B44" s="888"/>
      <c r="C44" s="902"/>
      <c r="D44" s="912"/>
      <c r="E44" s="968" t="s">
        <v>2</v>
      </c>
      <c r="F44" s="968"/>
      <c r="G44" s="968"/>
      <c r="H44" s="974"/>
      <c r="I44" s="938">
        <v>954</v>
      </c>
      <c r="J44" s="947">
        <v>947</v>
      </c>
      <c r="K44" s="947">
        <v>898</v>
      </c>
      <c r="L44" s="947">
        <v>827</v>
      </c>
      <c r="M44" s="956">
        <v>985</v>
      </c>
    </row>
    <row r="45" spans="2:13" ht="27.75" customHeight="1">
      <c r="B45" s="888"/>
      <c r="C45" s="902"/>
      <c r="D45" s="912"/>
      <c r="E45" s="968" t="s">
        <v>72</v>
      </c>
      <c r="F45" s="968"/>
      <c r="G45" s="968"/>
      <c r="H45" s="974"/>
      <c r="I45" s="938">
        <v>87</v>
      </c>
      <c r="J45" s="947">
        <v>68</v>
      </c>
      <c r="K45" s="947">
        <v>88</v>
      </c>
      <c r="L45" s="947">
        <v>70</v>
      </c>
      <c r="M45" s="956">
        <v>135</v>
      </c>
    </row>
    <row r="46" spans="2:13" ht="27.75" customHeight="1">
      <c r="B46" s="888"/>
      <c r="C46" s="902"/>
      <c r="D46" s="913"/>
      <c r="E46" s="968" t="s">
        <v>74</v>
      </c>
      <c r="F46" s="968"/>
      <c r="G46" s="968"/>
      <c r="H46" s="974"/>
      <c r="I46" s="938" t="s">
        <v>34</v>
      </c>
      <c r="J46" s="947" t="s">
        <v>34</v>
      </c>
      <c r="K46" s="947" t="s">
        <v>34</v>
      </c>
      <c r="L46" s="947" t="s">
        <v>34</v>
      </c>
      <c r="M46" s="956" t="s">
        <v>34</v>
      </c>
    </row>
    <row r="47" spans="2:13" ht="27.75" customHeight="1">
      <c r="B47" s="888"/>
      <c r="C47" s="902"/>
      <c r="D47" s="965"/>
      <c r="E47" s="969" t="s">
        <v>78</v>
      </c>
      <c r="F47" s="972"/>
      <c r="G47" s="972"/>
      <c r="H47" s="975"/>
      <c r="I47" s="938" t="s">
        <v>34</v>
      </c>
      <c r="J47" s="947" t="s">
        <v>34</v>
      </c>
      <c r="K47" s="947" t="s">
        <v>34</v>
      </c>
      <c r="L47" s="947" t="s">
        <v>34</v>
      </c>
      <c r="M47" s="956" t="s">
        <v>34</v>
      </c>
    </row>
    <row r="48" spans="2:13" ht="27.75" customHeight="1">
      <c r="B48" s="888"/>
      <c r="C48" s="902"/>
      <c r="D48" s="912"/>
      <c r="E48" s="968" t="s">
        <v>4</v>
      </c>
      <c r="F48" s="968"/>
      <c r="G48" s="968"/>
      <c r="H48" s="974"/>
      <c r="I48" s="938" t="s">
        <v>34</v>
      </c>
      <c r="J48" s="947" t="s">
        <v>34</v>
      </c>
      <c r="K48" s="947" t="s">
        <v>34</v>
      </c>
      <c r="L48" s="947" t="s">
        <v>34</v>
      </c>
      <c r="M48" s="956" t="s">
        <v>34</v>
      </c>
    </row>
    <row r="49" spans="2:13" ht="27.75" customHeight="1">
      <c r="B49" s="889"/>
      <c r="C49" s="903"/>
      <c r="D49" s="912"/>
      <c r="E49" s="968" t="s">
        <v>27</v>
      </c>
      <c r="F49" s="968"/>
      <c r="G49" s="968"/>
      <c r="H49" s="974"/>
      <c r="I49" s="938" t="s">
        <v>34</v>
      </c>
      <c r="J49" s="947" t="s">
        <v>34</v>
      </c>
      <c r="K49" s="947" t="s">
        <v>34</v>
      </c>
      <c r="L49" s="947" t="s">
        <v>34</v>
      </c>
      <c r="M49" s="956" t="s">
        <v>34</v>
      </c>
    </row>
    <row r="50" spans="2:13" ht="27.75" customHeight="1">
      <c r="B50" s="963" t="s">
        <v>85</v>
      </c>
      <c r="C50" s="964"/>
      <c r="D50" s="966"/>
      <c r="E50" s="968" t="s">
        <v>69</v>
      </c>
      <c r="F50" s="968"/>
      <c r="G50" s="968"/>
      <c r="H50" s="974"/>
      <c r="I50" s="938">
        <v>3043</v>
      </c>
      <c r="J50" s="947">
        <v>3626</v>
      </c>
      <c r="K50" s="947">
        <v>3879</v>
      </c>
      <c r="L50" s="947">
        <v>4027</v>
      </c>
      <c r="M50" s="956">
        <v>3991</v>
      </c>
    </row>
    <row r="51" spans="2:13" ht="27.75" customHeight="1">
      <c r="B51" s="888"/>
      <c r="C51" s="902"/>
      <c r="D51" s="912"/>
      <c r="E51" s="968" t="s">
        <v>88</v>
      </c>
      <c r="F51" s="968"/>
      <c r="G51" s="968"/>
      <c r="H51" s="974"/>
      <c r="I51" s="938">
        <v>13</v>
      </c>
      <c r="J51" s="947">
        <v>7</v>
      </c>
      <c r="K51" s="947">
        <v>3</v>
      </c>
      <c r="L51" s="947" t="s">
        <v>34</v>
      </c>
      <c r="M51" s="956" t="s">
        <v>34</v>
      </c>
    </row>
    <row r="52" spans="2:13" ht="27.75" customHeight="1">
      <c r="B52" s="889"/>
      <c r="C52" s="903"/>
      <c r="D52" s="912"/>
      <c r="E52" s="968" t="s">
        <v>35</v>
      </c>
      <c r="F52" s="968"/>
      <c r="G52" s="968"/>
      <c r="H52" s="974"/>
      <c r="I52" s="938">
        <v>3273</v>
      </c>
      <c r="J52" s="947">
        <v>3500</v>
      </c>
      <c r="K52" s="947">
        <v>3361</v>
      </c>
      <c r="L52" s="947">
        <v>3123</v>
      </c>
      <c r="M52" s="956">
        <v>2962</v>
      </c>
    </row>
    <row r="53" spans="2:13" ht="27.75" customHeight="1">
      <c r="B53" s="891" t="s">
        <v>43</v>
      </c>
      <c r="C53" s="905"/>
      <c r="D53" s="914"/>
      <c r="E53" s="970" t="s">
        <v>91</v>
      </c>
      <c r="F53" s="970"/>
      <c r="G53" s="970"/>
      <c r="H53" s="976"/>
      <c r="I53" s="939">
        <v>-1782</v>
      </c>
      <c r="J53" s="948">
        <v>-2398</v>
      </c>
      <c r="K53" s="948">
        <v>-2344</v>
      </c>
      <c r="L53" s="948">
        <v>-2316</v>
      </c>
      <c r="M53" s="957">
        <v>-2104</v>
      </c>
    </row>
    <row r="54" spans="2:13" ht="27.75" customHeight="1">
      <c r="B54" s="892"/>
      <c r="C54" s="867"/>
      <c r="D54" s="867"/>
      <c r="E54" s="971"/>
      <c r="F54" s="971"/>
      <c r="G54" s="971"/>
      <c r="H54" s="971"/>
      <c r="I54" s="977"/>
      <c r="J54" s="977"/>
      <c r="K54" s="977"/>
      <c r="L54" s="977"/>
      <c r="M54" s="977"/>
    </row>
    <row r="55" spans="2:13" ht="13.2"/>
  </sheetData>
  <sheetProtection algorithmName="SHA-512" hashValue="VpRqayjdIpeqDIZeP9q1MNWuvL/W0YYbuhNXoEijqOUzpQiYppUHVaRdIfldBbsIeTsuhy9AGyAQwAYySKTHeA==" saltValue="05ZcRklxrvb/6YQy/ZXCb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topLeftCell="A40" zoomScale="50" zoomScaleNormal="50" zoomScaleSheetLayoutView="100" workbookViewId="0">
      <selection activeCell="H63" sqref="H63"/>
    </sheetView>
  </sheetViews>
  <sheetFormatPr defaultColWidth="0" defaultRowHeight="13.5" customHeight="1" zeroHeight="1"/>
  <cols>
    <col min="1" max="1" width="8.21875" style="363" customWidth="1"/>
    <col min="2" max="2" width="16.33203125" style="363" customWidth="1"/>
    <col min="3" max="5" width="26.21875" style="363" customWidth="1"/>
    <col min="6" max="8" width="24.21875" style="363" customWidth="1"/>
    <col min="9" max="14" width="26" style="363" customWidth="1"/>
    <col min="15" max="15" width="6.10937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94</v>
      </c>
    </row>
    <row r="54" spans="2:8" ht="29.25" customHeight="1">
      <c r="B54" s="979" t="s">
        <v>3</v>
      </c>
      <c r="C54" s="985"/>
      <c r="D54" s="985"/>
      <c r="E54" s="994" t="s">
        <v>5</v>
      </c>
      <c r="F54" s="1001" t="s">
        <v>130</v>
      </c>
      <c r="G54" s="1001" t="s">
        <v>317</v>
      </c>
      <c r="H54" s="1009" t="s">
        <v>53</v>
      </c>
    </row>
    <row r="55" spans="2:8" ht="52.5" customHeight="1">
      <c r="B55" s="980"/>
      <c r="C55" s="986" t="s">
        <v>54</v>
      </c>
      <c r="D55" s="986"/>
      <c r="E55" s="995"/>
      <c r="F55" s="1002">
        <v>1324</v>
      </c>
      <c r="G55" s="1002">
        <v>1265</v>
      </c>
      <c r="H55" s="1010">
        <v>1354</v>
      </c>
    </row>
    <row r="56" spans="2:8" ht="52.5" customHeight="1">
      <c r="B56" s="981"/>
      <c r="C56" s="987" t="s">
        <v>17</v>
      </c>
      <c r="D56" s="987"/>
      <c r="E56" s="996"/>
      <c r="F56" s="1003">
        <v>290</v>
      </c>
      <c r="G56" s="1003">
        <v>305</v>
      </c>
      <c r="H56" s="1011">
        <v>316</v>
      </c>
    </row>
    <row r="57" spans="2:8" ht="53.25" customHeight="1">
      <c r="B57" s="981"/>
      <c r="C57" s="988" t="s">
        <v>97</v>
      </c>
      <c r="D57" s="988"/>
      <c r="E57" s="997"/>
      <c r="F57" s="1004">
        <v>2344</v>
      </c>
      <c r="G57" s="1004">
        <v>2551</v>
      </c>
      <c r="H57" s="1012">
        <v>2507</v>
      </c>
    </row>
    <row r="58" spans="2:8" ht="45.75" customHeight="1">
      <c r="B58" s="982"/>
      <c r="C58" s="989" t="s">
        <v>538</v>
      </c>
      <c r="D58" s="992"/>
      <c r="E58" s="998"/>
      <c r="F58" s="1005">
        <v>1010</v>
      </c>
      <c r="G58" s="1005">
        <v>1160</v>
      </c>
      <c r="H58" s="1013">
        <v>1040</v>
      </c>
    </row>
    <row r="59" spans="2:8" ht="45.75" customHeight="1">
      <c r="B59" s="982"/>
      <c r="C59" s="989" t="s">
        <v>539</v>
      </c>
      <c r="D59" s="992"/>
      <c r="E59" s="998"/>
      <c r="F59" s="1005">
        <v>331</v>
      </c>
      <c r="G59" s="1005">
        <v>331</v>
      </c>
      <c r="H59" s="1013">
        <v>331</v>
      </c>
    </row>
    <row r="60" spans="2:8" ht="45.75" customHeight="1">
      <c r="B60" s="982"/>
      <c r="C60" s="989" t="s">
        <v>261</v>
      </c>
      <c r="D60" s="992"/>
      <c r="E60" s="998"/>
      <c r="F60" s="1005">
        <v>325</v>
      </c>
      <c r="G60" s="1005">
        <v>325</v>
      </c>
      <c r="H60" s="1013">
        <v>320</v>
      </c>
    </row>
    <row r="61" spans="2:8" ht="45.75" customHeight="1">
      <c r="B61" s="982"/>
      <c r="C61" s="989" t="s">
        <v>540</v>
      </c>
      <c r="D61" s="992"/>
      <c r="E61" s="998"/>
      <c r="F61" s="1005">
        <v>255</v>
      </c>
      <c r="G61" s="1005">
        <v>308</v>
      </c>
      <c r="H61" s="1013">
        <v>302</v>
      </c>
    </row>
    <row r="62" spans="2:8" ht="45.75" customHeight="1">
      <c r="B62" s="983"/>
      <c r="C62" s="990" t="s">
        <v>541</v>
      </c>
      <c r="D62" s="993"/>
      <c r="E62" s="999"/>
      <c r="F62" s="1006">
        <v>126</v>
      </c>
      <c r="G62" s="1006">
        <v>120</v>
      </c>
      <c r="H62" s="1014">
        <v>118</v>
      </c>
    </row>
    <row r="63" spans="2:8" ht="52.5" customHeight="1">
      <c r="B63" s="984"/>
      <c r="C63" s="991" t="s">
        <v>98</v>
      </c>
      <c r="D63" s="991"/>
      <c r="E63" s="1000"/>
      <c r="F63" s="1007">
        <v>3958</v>
      </c>
      <c r="G63" s="1007">
        <v>4120</v>
      </c>
      <c r="H63" s="1015">
        <v>4177</v>
      </c>
    </row>
    <row r="64" spans="2:8"/>
  </sheetData>
  <sheetProtection algorithmName="SHA-512" hashValue="FOdcAS9PP8U/g8hmNwq3LdvNL9v+ncJSH+Eu/O44pRtCeXkjW8XfcqeaUoKF3DaCNIytPjCjAXuNl3UTb4T98A==" saltValue="mdkEtdm/Qm0DsO3/qSRyy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09375" defaultRowHeight="13.2"/>
  <cols>
    <col min="1" max="1" width="45.88671875" style="1016" customWidth="1"/>
    <col min="2" max="8" width="13.33203125" style="1016" customWidth="1"/>
    <col min="9" max="16384" width="11.109375" style="1016"/>
  </cols>
  <sheetData>
    <row r="1" spans="1:8">
      <c r="A1" s="750"/>
      <c r="B1" s="762"/>
      <c r="C1" s="766"/>
      <c r="D1" s="779"/>
      <c r="E1" s="791"/>
      <c r="F1" s="791"/>
      <c r="G1" s="791"/>
      <c r="H1" s="825"/>
    </row>
    <row r="2" spans="1:8">
      <c r="A2" s="751"/>
      <c r="B2" s="763"/>
      <c r="C2" s="1023"/>
      <c r="D2" s="780" t="s">
        <v>82</v>
      </c>
      <c r="E2" s="792"/>
      <c r="F2" s="1031" t="s">
        <v>532</v>
      </c>
      <c r="G2" s="816"/>
      <c r="H2" s="826"/>
    </row>
    <row r="3" spans="1:8">
      <c r="A3" s="780" t="s">
        <v>528</v>
      </c>
      <c r="B3" s="765"/>
      <c r="C3" s="1024"/>
      <c r="D3" s="1027">
        <v>128413</v>
      </c>
      <c r="E3" s="1029"/>
      <c r="F3" s="1032">
        <v>117234</v>
      </c>
      <c r="G3" s="1034"/>
      <c r="H3" s="1037"/>
    </row>
    <row r="4" spans="1:8">
      <c r="A4" s="752"/>
      <c r="B4" s="764"/>
      <c r="C4" s="1025"/>
      <c r="D4" s="1028">
        <v>10642</v>
      </c>
      <c r="E4" s="1030"/>
      <c r="F4" s="1033">
        <v>59796</v>
      </c>
      <c r="G4" s="1035"/>
      <c r="H4" s="1038"/>
    </row>
    <row r="5" spans="1:8">
      <c r="A5" s="780" t="s">
        <v>302</v>
      </c>
      <c r="B5" s="765"/>
      <c r="C5" s="1024"/>
      <c r="D5" s="1027">
        <v>224032</v>
      </c>
      <c r="E5" s="1029"/>
      <c r="F5" s="1032">
        <v>97758</v>
      </c>
      <c r="G5" s="1034"/>
      <c r="H5" s="1037"/>
    </row>
    <row r="6" spans="1:8">
      <c r="A6" s="752"/>
      <c r="B6" s="764"/>
      <c r="C6" s="1025"/>
      <c r="D6" s="1028">
        <v>26501</v>
      </c>
      <c r="E6" s="1030"/>
      <c r="F6" s="1033">
        <v>45946</v>
      </c>
      <c r="G6" s="1035"/>
      <c r="H6" s="1038"/>
    </row>
    <row r="7" spans="1:8">
      <c r="A7" s="780" t="s">
        <v>295</v>
      </c>
      <c r="B7" s="765"/>
      <c r="C7" s="1024"/>
      <c r="D7" s="1027">
        <v>275023</v>
      </c>
      <c r="E7" s="1029"/>
      <c r="F7" s="1032">
        <v>91338</v>
      </c>
      <c r="G7" s="1034"/>
      <c r="H7" s="1037"/>
    </row>
    <row r="8" spans="1:8">
      <c r="A8" s="752"/>
      <c r="B8" s="764"/>
      <c r="C8" s="1025"/>
      <c r="D8" s="1028">
        <v>25729</v>
      </c>
      <c r="E8" s="1030"/>
      <c r="F8" s="1033">
        <v>43989</v>
      </c>
      <c r="G8" s="1035"/>
      <c r="H8" s="1038"/>
    </row>
    <row r="9" spans="1:8">
      <c r="A9" s="780" t="s">
        <v>58</v>
      </c>
      <c r="B9" s="765"/>
      <c r="C9" s="1024"/>
      <c r="D9" s="1027">
        <v>169774</v>
      </c>
      <c r="E9" s="1029"/>
      <c r="F9" s="1032">
        <v>103975</v>
      </c>
      <c r="G9" s="1034"/>
      <c r="H9" s="1037"/>
    </row>
    <row r="10" spans="1:8">
      <c r="A10" s="752"/>
      <c r="B10" s="764"/>
      <c r="C10" s="1025"/>
      <c r="D10" s="1028">
        <v>33775</v>
      </c>
      <c r="E10" s="1030"/>
      <c r="F10" s="1033">
        <v>52698</v>
      </c>
      <c r="G10" s="1035"/>
      <c r="H10" s="1038"/>
    </row>
    <row r="11" spans="1:8">
      <c r="A11" s="780" t="s">
        <v>530</v>
      </c>
      <c r="B11" s="765"/>
      <c r="C11" s="1024"/>
      <c r="D11" s="1027">
        <v>95367</v>
      </c>
      <c r="E11" s="1029"/>
      <c r="F11" s="1032">
        <v>112678</v>
      </c>
      <c r="G11" s="1034"/>
      <c r="H11" s="1037"/>
    </row>
    <row r="12" spans="1:8">
      <c r="A12" s="752"/>
      <c r="B12" s="764"/>
      <c r="C12" s="1026"/>
      <c r="D12" s="1028">
        <v>28826</v>
      </c>
      <c r="E12" s="1030"/>
      <c r="F12" s="1033">
        <v>55165</v>
      </c>
      <c r="G12" s="1035"/>
      <c r="H12" s="1038"/>
    </row>
    <row r="13" spans="1:8">
      <c r="A13" s="780"/>
      <c r="B13" s="765"/>
      <c r="C13" s="1024"/>
      <c r="D13" s="1027">
        <v>178522</v>
      </c>
      <c r="E13" s="1029"/>
      <c r="F13" s="1032">
        <v>104597</v>
      </c>
      <c r="G13" s="1036"/>
      <c r="H13" s="1037"/>
    </row>
    <row r="14" spans="1:8">
      <c r="A14" s="752"/>
      <c r="B14" s="764"/>
      <c r="C14" s="1025"/>
      <c r="D14" s="1028">
        <v>25095</v>
      </c>
      <c r="E14" s="1030"/>
      <c r="F14" s="1033">
        <v>51519</v>
      </c>
      <c r="G14" s="1035"/>
      <c r="H14" s="1038"/>
    </row>
    <row r="17" spans="1:11">
      <c r="A17" s="1016" t="s">
        <v>99</v>
      </c>
    </row>
    <row r="18" spans="1:11">
      <c r="A18" s="1017"/>
      <c r="B18" s="1017" t="str">
        <f>実質収支比率等に係る経年分析!F$46</f>
        <v>R02</v>
      </c>
      <c r="C18" s="1017" t="str">
        <f>実質収支比率等に係る経年分析!G$46</f>
        <v>R03</v>
      </c>
      <c r="D18" s="1017" t="str">
        <f>実質収支比率等に係る経年分析!H$46</f>
        <v>R04</v>
      </c>
      <c r="E18" s="1017" t="str">
        <f>実質収支比率等に係る経年分析!I$46</f>
        <v>R05</v>
      </c>
      <c r="F18" s="1017" t="str">
        <f>実質収支比率等に係る経年分析!J$46</f>
        <v>R06</v>
      </c>
    </row>
    <row r="19" spans="1:11">
      <c r="A19" s="1017" t="s">
        <v>100</v>
      </c>
      <c r="B19" s="1017">
        <f>ROUND(VALUE(SUBSTITUTE(実質収支比率等に係る経年分析!F$48,"▲","-")),2)</f>
        <v>5.48</v>
      </c>
      <c r="C19" s="1017">
        <f>ROUND(VALUE(SUBSTITUTE(実質収支比率等に係る経年分析!G$48,"▲","-")),2)</f>
        <v>2.0699999999999998</v>
      </c>
      <c r="D19" s="1017">
        <f>ROUND(VALUE(SUBSTITUTE(実質収支比率等に係る経年分析!H$48,"▲","-")),2)</f>
        <v>3.05</v>
      </c>
      <c r="E19" s="1017">
        <f>ROUND(VALUE(SUBSTITUTE(実質収支比率等に係る経年分析!I$48,"▲","-")),2)</f>
        <v>5.57</v>
      </c>
      <c r="F19" s="1017">
        <f>ROUND(VALUE(SUBSTITUTE(実質収支比率等に係る経年分析!J$48,"▲","-")),2)</f>
        <v>3.51</v>
      </c>
    </row>
    <row r="20" spans="1:11">
      <c r="A20" s="1017" t="s">
        <v>101</v>
      </c>
      <c r="B20" s="1017">
        <f>ROUND(VALUE(SUBSTITUTE(実質収支比率等に係る経年分析!F$47,"▲","-")),2)</f>
        <v>27.5</v>
      </c>
      <c r="C20" s="1017">
        <f>ROUND(VALUE(SUBSTITUTE(実質収支比率等に係る経年分析!G$47,"▲","-")),2)</f>
        <v>30.83</v>
      </c>
      <c r="D20" s="1017">
        <f>ROUND(VALUE(SUBSTITUTE(実質収支比率等に係る経年分析!H$47,"▲","-")),2)</f>
        <v>33.33</v>
      </c>
      <c r="E20" s="1017">
        <f>ROUND(VALUE(SUBSTITUTE(実質収支比率等に係る経年分析!I$47,"▲","-")),2)</f>
        <v>32.11</v>
      </c>
      <c r="F20" s="1017">
        <f>ROUND(VALUE(SUBSTITUTE(実質収支比率等に係る経年分析!J$47,"▲","-")),2)</f>
        <v>32.89</v>
      </c>
    </row>
    <row r="21" spans="1:11">
      <c r="A21" s="1017" t="s">
        <v>33</v>
      </c>
      <c r="B21" s="1017">
        <f>IF(ISNUMBER(VALUE(SUBSTITUTE(実質収支比率等に係る経年分析!F$49,"▲","-"))),ROUND(VALUE(SUBSTITUTE(実質収支比率等に係る経年分析!F$49,"▲","-")),2),NA())</f>
        <v>-0.99</v>
      </c>
      <c r="C21" s="1017">
        <f>IF(ISNUMBER(VALUE(SUBSTITUTE(実質収支比率等に係る経年分析!G$49,"▲","-"))),ROUND(VALUE(SUBSTITUTE(実質収支比率等に係る経年分析!G$49,"▲","-")),2),NA())</f>
        <v>-3.15</v>
      </c>
      <c r="D21" s="1017">
        <f>IF(ISNUMBER(VALUE(SUBSTITUTE(実質収支比率等に係る経年分析!H$49,"▲","-"))),ROUND(VALUE(SUBSTITUTE(実質収支比率等に係る経年分析!H$49,"▲","-")),2),NA())</f>
        <v>0.79</v>
      </c>
      <c r="E21" s="1017">
        <f>IF(ISNUMBER(VALUE(SUBSTITUTE(実質収支比率等に係る経年分析!I$49,"▲","-"))),ROUND(VALUE(SUBSTITUTE(実質収支比率等に係る経年分析!I$49,"▲","-")),2),NA())</f>
        <v>1</v>
      </c>
      <c r="F21" s="1017">
        <f>IF(ISNUMBER(VALUE(SUBSTITUTE(実質収支比率等に係る経年分析!J$49,"▲","-"))),ROUND(VALUE(SUBSTITUTE(実質収支比率等に係る経年分析!J$49,"▲","-")),2),NA())</f>
        <v>0.35</v>
      </c>
    </row>
    <row r="24" spans="1:11">
      <c r="A24" s="1016" t="s">
        <v>18</v>
      </c>
    </row>
    <row r="25" spans="1:11">
      <c r="A25" s="1018"/>
      <c r="B25" s="1018" t="str">
        <f>'連結実質赤字比率に係る赤字・黒字の構成分析'!F$33</f>
        <v>R02</v>
      </c>
      <c r="C25" s="1018"/>
      <c r="D25" s="1018" t="str">
        <f>'連結実質赤字比率に係る赤字・黒字の構成分析'!G$33</f>
        <v>R03</v>
      </c>
      <c r="E25" s="1018"/>
      <c r="F25" s="1018" t="str">
        <f>'連結実質赤字比率に係る赤字・黒字の構成分析'!H$33</f>
        <v>R04</v>
      </c>
      <c r="G25" s="1018"/>
      <c r="H25" s="1018" t="str">
        <f>'連結実質赤字比率に係る赤字・黒字の構成分析'!I$33</f>
        <v>R05</v>
      </c>
      <c r="I25" s="1018"/>
      <c r="J25" s="1018" t="str">
        <f>'連結実質赤字比率に係る赤字・黒字の構成分析'!J$33</f>
        <v>R06</v>
      </c>
      <c r="K25" s="1018"/>
    </row>
    <row r="26" spans="1:11">
      <c r="A26" s="1018"/>
      <c r="B26" s="1018" t="s">
        <v>102</v>
      </c>
      <c r="C26" s="1018" t="s">
        <v>38</v>
      </c>
      <c r="D26" s="1018" t="s">
        <v>102</v>
      </c>
      <c r="E26" s="1018" t="s">
        <v>38</v>
      </c>
      <c r="F26" s="1018" t="s">
        <v>102</v>
      </c>
      <c r="G26" s="1018" t="s">
        <v>38</v>
      </c>
      <c r="H26" s="1018" t="s">
        <v>102</v>
      </c>
      <c r="I26" s="1018" t="s">
        <v>38</v>
      </c>
      <c r="J26" s="1018" t="s">
        <v>102</v>
      </c>
      <c r="K26" s="1018" t="s">
        <v>38</v>
      </c>
    </row>
    <row r="27" spans="1:11">
      <c r="A27" s="1018" t="str">
        <f>IF('連結実質赤字比率に係る赤字・黒字の構成分析'!C$43="",NA(),'連結実質赤字比率に係る赤字・黒字の構成分析'!C$43)</f>
        <v>その他会計（黒字）</v>
      </c>
      <c r="B27" s="1018" t="e">
        <f>IF(ROUND(VALUE(SUBSTITUTE('連結実質赤字比率に係る赤字・黒字の構成分析'!F$43,"▲","-")),2)&lt;0,ABS(ROUND(VALUE(SUBSTITUTE('連結実質赤字比率に係る赤字・黒字の構成分析'!F$43,"▲","-")),2)),NA())</f>
        <v>#N/A</v>
      </c>
      <c r="C27" s="1018">
        <f>IF(ROUND(VALUE(SUBSTITUTE('連結実質赤字比率に係る赤字・黒字の構成分析'!F$43,"▲","-")),2)&gt;=0,ABS(ROUND(VALUE(SUBSTITUTE('連結実質赤字比率に係る赤字・黒字の構成分析'!F$43,"▲","-")),2)),NA())</f>
        <v>0.15</v>
      </c>
      <c r="D27" s="1018" t="e">
        <f>IF(ROUND(VALUE(SUBSTITUTE('連結実質赤字比率に係る赤字・黒字の構成分析'!G$43,"▲","-")),2)&lt;0,ABS(ROUND(VALUE(SUBSTITUTE('連結実質赤字比率に係る赤字・黒字の構成分析'!G$43,"▲","-")),2)),NA())</f>
        <v>#N/A</v>
      </c>
      <c r="E27" s="1018">
        <f>IF(ROUND(VALUE(SUBSTITUTE('連結実質赤字比率に係る赤字・黒字の構成分析'!G$43,"▲","-")),2)&gt;=0,ABS(ROUND(VALUE(SUBSTITUTE('連結実質赤字比率に係る赤字・黒字の構成分析'!G$43,"▲","-")),2)),NA())</f>
        <v>0.16</v>
      </c>
      <c r="F27" s="1018" t="e">
        <f>IF(ROUND(VALUE(SUBSTITUTE('連結実質赤字比率に係る赤字・黒字の構成分析'!H$43,"▲","-")),2)&lt;0,ABS(ROUND(VALUE(SUBSTITUTE('連結実質赤字比率に係る赤字・黒字の構成分析'!H$43,"▲","-")),2)),NA())</f>
        <v>#N/A</v>
      </c>
      <c r="G27" s="1018">
        <f>IF(ROUND(VALUE(SUBSTITUTE('連結実質赤字比率に係る赤字・黒字の構成分析'!H$43,"▲","-")),2)&gt;=0,ABS(ROUND(VALUE(SUBSTITUTE('連結実質赤字比率に係る赤字・黒字の構成分析'!H$43,"▲","-")),2)),NA())</f>
        <v>0.18</v>
      </c>
      <c r="H27" s="1018" t="e">
        <f>IF(ROUND(VALUE(SUBSTITUTE('連結実質赤字比率に係る赤字・黒字の構成分析'!I$43,"▲","-")),2)&lt;0,ABS(ROUND(VALUE(SUBSTITUTE('連結実質赤字比率に係る赤字・黒字の構成分析'!I$43,"▲","-")),2)),NA())</f>
        <v>#N/A</v>
      </c>
      <c r="I27" s="1018">
        <f>IF(ROUND(VALUE(SUBSTITUTE('連結実質赤字比率に係る赤字・黒字の構成分析'!I$43,"▲","-")),2)&gt;=0,ABS(ROUND(VALUE(SUBSTITUTE('連結実質赤字比率に係る赤字・黒字の構成分析'!I$43,"▲","-")),2)),NA())</f>
        <v>0.98</v>
      </c>
      <c r="J27" s="1018" t="e">
        <f>IF(ROUND(VALUE(SUBSTITUTE('連結実質赤字比率に係る赤字・黒字の構成分析'!J$43,"▲","-")),2)&lt;0,ABS(ROUND(VALUE(SUBSTITUTE('連結実質赤字比率に係る赤字・黒字の構成分析'!J$43,"▲","-")),2)),NA())</f>
        <v>#VALUE!</v>
      </c>
      <c r="K27" s="1018" t="e">
        <f>IF(ROUND(VALUE(SUBSTITUTE('連結実質赤字比率に係る赤字・黒字の構成分析'!J$43,"▲","-")),2)&gt;=0,ABS(ROUND(VALUE(SUBSTITUTE('連結実質赤字比率に係る赤字・黒字の構成分析'!J$43,"▲","-")),2)),NA())</f>
        <v>#VALUE!</v>
      </c>
    </row>
    <row r="28" spans="1:11">
      <c r="A28" s="1018" t="str">
        <f>IF('連結実質赤字比率に係る赤字・黒字の構成分析'!C$42="",NA(),'連結実質赤字比率に係る赤字・黒字の構成分析'!C$42)</f>
        <v>その他会計（赤字）</v>
      </c>
      <c r="B28" s="1018" t="e">
        <f>IF(ROUND(VALUE(SUBSTITUTE('連結実質赤字比率に係る赤字・黒字の構成分析'!F$42,"▲","-")),2)&lt;0,ABS(ROUND(VALUE(SUBSTITUTE('連結実質赤字比率に係る赤字・黒字の構成分析'!F$42,"▲","-")),2)),NA())</f>
        <v>#VALUE!</v>
      </c>
      <c r="C28" s="1018" t="e">
        <f>IF(ROUND(VALUE(SUBSTITUTE('連結実質赤字比率に係る赤字・黒字の構成分析'!F$42,"▲","-")),2)&gt;=0,ABS(ROUND(VALUE(SUBSTITUTE('連結実質赤字比率に係る赤字・黒字の構成分析'!F$42,"▲","-")),2)),NA())</f>
        <v>#VALUE!</v>
      </c>
      <c r="D28" s="1018" t="e">
        <f>IF(ROUND(VALUE(SUBSTITUTE('連結実質赤字比率に係る赤字・黒字の構成分析'!G$42,"▲","-")),2)&lt;0,ABS(ROUND(VALUE(SUBSTITUTE('連結実質赤字比率に係る赤字・黒字の構成分析'!G$42,"▲","-")),2)),NA())</f>
        <v>#VALUE!</v>
      </c>
      <c r="E28" s="1018" t="e">
        <f>IF(ROUND(VALUE(SUBSTITUTE('連結実質赤字比率に係る赤字・黒字の構成分析'!G$42,"▲","-")),2)&gt;=0,ABS(ROUND(VALUE(SUBSTITUTE('連結実質赤字比率に係る赤字・黒字の構成分析'!G$42,"▲","-")),2)),NA())</f>
        <v>#VALUE!</v>
      </c>
      <c r="F28" s="1018" t="e">
        <f>IF(ROUND(VALUE(SUBSTITUTE('連結実質赤字比率に係る赤字・黒字の構成分析'!H$42,"▲","-")),2)&lt;0,ABS(ROUND(VALUE(SUBSTITUTE('連結実質赤字比率に係る赤字・黒字の構成分析'!H$42,"▲","-")),2)),NA())</f>
        <v>#VALUE!</v>
      </c>
      <c r="G28" s="1018" t="e">
        <f>IF(ROUND(VALUE(SUBSTITUTE('連結実質赤字比率に係る赤字・黒字の構成分析'!H$42,"▲","-")),2)&gt;=0,ABS(ROUND(VALUE(SUBSTITUTE('連結実質赤字比率に係る赤字・黒字の構成分析'!H$42,"▲","-")),2)),NA())</f>
        <v>#VALUE!</v>
      </c>
      <c r="H28" s="1018" t="e">
        <f>IF(ROUND(VALUE(SUBSTITUTE('連結実質赤字比率に係る赤字・黒字の構成分析'!I$42,"▲","-")),2)&lt;0,ABS(ROUND(VALUE(SUBSTITUTE('連結実質赤字比率に係る赤字・黒字の構成分析'!I$42,"▲","-")),2)),NA())</f>
        <v>#VALUE!</v>
      </c>
      <c r="I28" s="1018" t="e">
        <f>IF(ROUND(VALUE(SUBSTITUTE('連結実質赤字比率に係る赤字・黒字の構成分析'!I$42,"▲","-")),2)&gt;=0,ABS(ROUND(VALUE(SUBSTITUTE('連結実質赤字比率に係る赤字・黒字の構成分析'!I$42,"▲","-")),2)),NA())</f>
        <v>#VALUE!</v>
      </c>
      <c r="J28" s="1018" t="e">
        <f>IF(ROUND(VALUE(SUBSTITUTE('連結実質赤字比率に係る赤字・黒字の構成分析'!J$42,"▲","-")),2)&lt;0,ABS(ROUND(VALUE(SUBSTITUTE('連結実質赤字比率に係る赤字・黒字の構成分析'!J$42,"▲","-")),2)),NA())</f>
        <v>#VALUE!</v>
      </c>
      <c r="K28" s="1018" t="e">
        <f>IF(ROUND(VALUE(SUBSTITUTE('連結実質赤字比率に係る赤字・黒字の構成分析'!J$42,"▲","-")),2)&gt;=0,ABS(ROUND(VALUE(SUBSTITUTE('連結実質赤字比率に係る赤字・黒字の構成分析'!J$42,"▲","-")),2)),NA())</f>
        <v>#VALUE!</v>
      </c>
    </row>
    <row r="29" spans="1:11">
      <c r="A29" s="1018" t="e">
        <f>IF('連結実質赤字比率に係る赤字・黒字の構成分析'!C$41="",NA(),'連結実質赤字比率に係る赤字・黒字の構成分析'!C$41)</f>
        <v>#N/A</v>
      </c>
      <c r="B29" s="1018" t="e">
        <f>IF(ROUND(VALUE(SUBSTITUTE('連結実質赤字比率に係る赤字・黒字の構成分析'!F$41,"▲","-")),2)&lt;0,ABS(ROUND(VALUE(SUBSTITUTE('連結実質赤字比率に係る赤字・黒字の構成分析'!F$41,"▲","-")),2)),NA())</f>
        <v>#VALUE!</v>
      </c>
      <c r="C29" s="1018" t="e">
        <f>IF(ROUND(VALUE(SUBSTITUTE('連結実質赤字比率に係る赤字・黒字の構成分析'!F$41,"▲","-")),2)&gt;=0,ABS(ROUND(VALUE(SUBSTITUTE('連結実質赤字比率に係る赤字・黒字の構成分析'!F$41,"▲","-")),2)),NA())</f>
        <v>#VALUE!</v>
      </c>
      <c r="D29" s="1018" t="e">
        <f>IF(ROUND(VALUE(SUBSTITUTE('連結実質赤字比率に係る赤字・黒字の構成分析'!G$41,"▲","-")),2)&lt;0,ABS(ROUND(VALUE(SUBSTITUTE('連結実質赤字比率に係る赤字・黒字の構成分析'!G$41,"▲","-")),2)),NA())</f>
        <v>#VALUE!</v>
      </c>
      <c r="E29" s="1018" t="e">
        <f>IF(ROUND(VALUE(SUBSTITUTE('連結実質赤字比率に係る赤字・黒字の構成分析'!G$41,"▲","-")),2)&gt;=0,ABS(ROUND(VALUE(SUBSTITUTE('連結実質赤字比率に係る赤字・黒字の構成分析'!G$41,"▲","-")),2)),NA())</f>
        <v>#VALUE!</v>
      </c>
      <c r="F29" s="1018" t="e">
        <f>IF(ROUND(VALUE(SUBSTITUTE('連結実質赤字比率に係る赤字・黒字の構成分析'!H$41,"▲","-")),2)&lt;0,ABS(ROUND(VALUE(SUBSTITUTE('連結実質赤字比率に係る赤字・黒字の構成分析'!H$41,"▲","-")),2)),NA())</f>
        <v>#VALUE!</v>
      </c>
      <c r="G29" s="1018" t="e">
        <f>IF(ROUND(VALUE(SUBSTITUTE('連結実質赤字比率に係る赤字・黒字の構成分析'!H$41,"▲","-")),2)&gt;=0,ABS(ROUND(VALUE(SUBSTITUTE('連結実質赤字比率に係る赤字・黒字の構成分析'!H$41,"▲","-")),2)),NA())</f>
        <v>#VALUE!</v>
      </c>
      <c r="H29" s="1018" t="e">
        <f>IF(ROUND(VALUE(SUBSTITUTE('連結実質赤字比率に係る赤字・黒字の構成分析'!I$41,"▲","-")),2)&lt;0,ABS(ROUND(VALUE(SUBSTITUTE('連結実質赤字比率に係る赤字・黒字の構成分析'!I$41,"▲","-")),2)),NA())</f>
        <v>#VALUE!</v>
      </c>
      <c r="I29" s="1018" t="e">
        <f>IF(ROUND(VALUE(SUBSTITUTE('連結実質赤字比率に係る赤字・黒字の構成分析'!I$41,"▲","-")),2)&gt;=0,ABS(ROUND(VALUE(SUBSTITUTE('連結実質赤字比率に係る赤字・黒字の構成分析'!I$41,"▲","-")),2)),NA())</f>
        <v>#VALUE!</v>
      </c>
      <c r="J29" s="1018" t="e">
        <f>IF(ROUND(VALUE(SUBSTITUTE('連結実質赤字比率に係る赤字・黒字の構成分析'!J$41,"▲","-")),2)&lt;0,ABS(ROUND(VALUE(SUBSTITUTE('連結実質赤字比率に係る赤字・黒字の構成分析'!J$41,"▲","-")),2)),NA())</f>
        <v>#VALUE!</v>
      </c>
      <c r="K29" s="1018" t="e">
        <f>IF(ROUND(VALUE(SUBSTITUTE('連結実質赤字比率に係る赤字・黒字の構成分析'!J$41,"▲","-")),2)&gt;=0,ABS(ROUND(VALUE(SUBSTITUTE('連結実質赤字比率に係る赤字・黒字の構成分析'!J$41,"▲","-")),2)),NA())</f>
        <v>#VALUE!</v>
      </c>
    </row>
    <row r="30" spans="1:11">
      <c r="A30" s="1018" t="e">
        <f>IF('連結実質赤字比率に係る赤字・黒字の構成分析'!C$40="",NA(),'連結実質赤字比率に係る赤字・黒字の構成分析'!C$40)</f>
        <v>#N/A</v>
      </c>
      <c r="B30" s="1018" t="e">
        <f>IF(ROUND(VALUE(SUBSTITUTE('連結実質赤字比率に係る赤字・黒字の構成分析'!F$40,"▲","-")),2)&lt;0,ABS(ROUND(VALUE(SUBSTITUTE('連結実質赤字比率に係る赤字・黒字の構成分析'!F$40,"▲","-")),2)),NA())</f>
        <v>#VALUE!</v>
      </c>
      <c r="C30" s="1018" t="e">
        <f>IF(ROUND(VALUE(SUBSTITUTE('連結実質赤字比率に係る赤字・黒字の構成分析'!F$40,"▲","-")),2)&gt;=0,ABS(ROUND(VALUE(SUBSTITUTE('連結実質赤字比率に係る赤字・黒字の構成分析'!F$40,"▲","-")),2)),NA())</f>
        <v>#VALUE!</v>
      </c>
      <c r="D30" s="1018" t="e">
        <f>IF(ROUND(VALUE(SUBSTITUTE('連結実質赤字比率に係る赤字・黒字の構成分析'!G$40,"▲","-")),2)&lt;0,ABS(ROUND(VALUE(SUBSTITUTE('連結実質赤字比率に係る赤字・黒字の構成分析'!G$40,"▲","-")),2)),NA())</f>
        <v>#VALUE!</v>
      </c>
      <c r="E30" s="1018" t="e">
        <f>IF(ROUND(VALUE(SUBSTITUTE('連結実質赤字比率に係る赤字・黒字の構成分析'!G$40,"▲","-")),2)&gt;=0,ABS(ROUND(VALUE(SUBSTITUTE('連結実質赤字比率に係る赤字・黒字の構成分析'!G$40,"▲","-")),2)),NA())</f>
        <v>#VALUE!</v>
      </c>
      <c r="F30" s="1018" t="e">
        <f>IF(ROUND(VALUE(SUBSTITUTE('連結実質赤字比率に係る赤字・黒字の構成分析'!H$40,"▲","-")),2)&lt;0,ABS(ROUND(VALUE(SUBSTITUTE('連結実質赤字比率に係る赤字・黒字の構成分析'!H$40,"▲","-")),2)),NA())</f>
        <v>#VALUE!</v>
      </c>
      <c r="G30" s="1018" t="e">
        <f>IF(ROUND(VALUE(SUBSTITUTE('連結実質赤字比率に係る赤字・黒字の構成分析'!H$40,"▲","-")),2)&gt;=0,ABS(ROUND(VALUE(SUBSTITUTE('連結実質赤字比率に係る赤字・黒字の構成分析'!H$40,"▲","-")),2)),NA())</f>
        <v>#VALUE!</v>
      </c>
      <c r="H30" s="1018" t="e">
        <f>IF(ROUND(VALUE(SUBSTITUTE('連結実質赤字比率に係る赤字・黒字の構成分析'!I$40,"▲","-")),2)&lt;0,ABS(ROUND(VALUE(SUBSTITUTE('連結実質赤字比率に係る赤字・黒字の構成分析'!I$40,"▲","-")),2)),NA())</f>
        <v>#VALUE!</v>
      </c>
      <c r="I30" s="1018" t="e">
        <f>IF(ROUND(VALUE(SUBSTITUTE('連結実質赤字比率に係る赤字・黒字の構成分析'!I$40,"▲","-")),2)&gt;=0,ABS(ROUND(VALUE(SUBSTITUTE('連結実質赤字比率に係る赤字・黒字の構成分析'!I$40,"▲","-")),2)),NA())</f>
        <v>#VALUE!</v>
      </c>
      <c r="J30" s="1018" t="e">
        <f>IF(ROUND(VALUE(SUBSTITUTE('連結実質赤字比率に係る赤字・黒字の構成分析'!J$40,"▲","-")),2)&lt;0,ABS(ROUND(VALUE(SUBSTITUTE('連結実質赤字比率に係る赤字・黒字の構成分析'!J$40,"▲","-")),2)),NA())</f>
        <v>#VALUE!</v>
      </c>
      <c r="K30" s="1018" t="e">
        <f>IF(ROUND(VALUE(SUBSTITUTE('連結実質赤字比率に係る赤字・黒字の構成分析'!J$40,"▲","-")),2)&gt;=0,ABS(ROUND(VALUE(SUBSTITUTE('連結実質赤字比率に係る赤字・黒字の構成分析'!J$40,"▲","-")),2)),NA())</f>
        <v>#VALUE!</v>
      </c>
    </row>
    <row r="31" spans="1:11">
      <c r="A31" s="1018" t="e">
        <f>IF('連結実質赤字比率に係る赤字・黒字の構成分析'!C$39="",NA(),'連結実質赤字比率に係る赤字・黒字の構成分析'!C$39)</f>
        <v>#N/A</v>
      </c>
      <c r="B31" s="1018" t="e">
        <f>IF(ROUND(VALUE(SUBSTITUTE('連結実質赤字比率に係る赤字・黒字の構成分析'!F$39,"▲","-")),2)&lt;0,ABS(ROUND(VALUE(SUBSTITUTE('連結実質赤字比率に係る赤字・黒字の構成分析'!F$39,"▲","-")),2)),NA())</f>
        <v>#VALUE!</v>
      </c>
      <c r="C31" s="1018" t="e">
        <f>IF(ROUND(VALUE(SUBSTITUTE('連結実質赤字比率に係る赤字・黒字の構成分析'!F$39,"▲","-")),2)&gt;=0,ABS(ROUND(VALUE(SUBSTITUTE('連結実質赤字比率に係る赤字・黒字の構成分析'!F$39,"▲","-")),2)),NA())</f>
        <v>#VALUE!</v>
      </c>
      <c r="D31" s="1018" t="e">
        <f>IF(ROUND(VALUE(SUBSTITUTE('連結実質赤字比率に係る赤字・黒字の構成分析'!G$39,"▲","-")),2)&lt;0,ABS(ROUND(VALUE(SUBSTITUTE('連結実質赤字比率に係る赤字・黒字の構成分析'!G$39,"▲","-")),2)),NA())</f>
        <v>#VALUE!</v>
      </c>
      <c r="E31" s="1018" t="e">
        <f>IF(ROUND(VALUE(SUBSTITUTE('連結実質赤字比率に係る赤字・黒字の構成分析'!G$39,"▲","-")),2)&gt;=0,ABS(ROUND(VALUE(SUBSTITUTE('連結実質赤字比率に係る赤字・黒字の構成分析'!G$39,"▲","-")),2)),NA())</f>
        <v>#VALUE!</v>
      </c>
      <c r="F31" s="1018" t="e">
        <f>IF(ROUND(VALUE(SUBSTITUTE('連結実質赤字比率に係る赤字・黒字の構成分析'!H$39,"▲","-")),2)&lt;0,ABS(ROUND(VALUE(SUBSTITUTE('連結実質赤字比率に係る赤字・黒字の構成分析'!H$39,"▲","-")),2)),NA())</f>
        <v>#VALUE!</v>
      </c>
      <c r="G31" s="1018" t="e">
        <f>IF(ROUND(VALUE(SUBSTITUTE('連結実質赤字比率に係る赤字・黒字の構成分析'!H$39,"▲","-")),2)&gt;=0,ABS(ROUND(VALUE(SUBSTITUTE('連結実質赤字比率に係る赤字・黒字の構成分析'!H$39,"▲","-")),2)),NA())</f>
        <v>#VALUE!</v>
      </c>
      <c r="H31" s="1018" t="e">
        <f>IF(ROUND(VALUE(SUBSTITUTE('連結実質赤字比率に係る赤字・黒字の構成分析'!I$39,"▲","-")),2)&lt;0,ABS(ROUND(VALUE(SUBSTITUTE('連結実質赤字比率に係る赤字・黒字の構成分析'!I$39,"▲","-")),2)),NA())</f>
        <v>#VALUE!</v>
      </c>
      <c r="I31" s="1018" t="e">
        <f>IF(ROUND(VALUE(SUBSTITUTE('連結実質赤字比率に係る赤字・黒字の構成分析'!I$39,"▲","-")),2)&gt;=0,ABS(ROUND(VALUE(SUBSTITUTE('連結実質赤字比率に係る赤字・黒字の構成分析'!I$39,"▲","-")),2)),NA())</f>
        <v>#VALUE!</v>
      </c>
      <c r="J31" s="1018" t="e">
        <f>IF(ROUND(VALUE(SUBSTITUTE('連結実質赤字比率に係る赤字・黒字の構成分析'!J$39,"▲","-")),2)&lt;0,ABS(ROUND(VALUE(SUBSTITUTE('連結実質赤字比率に係る赤字・黒字の構成分析'!J$39,"▲","-")),2)),NA())</f>
        <v>#VALUE!</v>
      </c>
      <c r="K31" s="1018" t="e">
        <f>IF(ROUND(VALUE(SUBSTITUTE('連結実質赤字比率に係る赤字・黒字の構成分析'!J$39,"▲","-")),2)&gt;=0,ABS(ROUND(VALUE(SUBSTITUTE('連結実質赤字比率に係る赤字・黒字の構成分析'!J$39,"▲","-")),2)),NA())</f>
        <v>#VALUE!</v>
      </c>
    </row>
    <row r="32" spans="1:11">
      <c r="A32" s="1018" t="str">
        <f>IF('連結実質赤字比率に係る赤字・黒字の構成分析'!C$38="",NA(),'連結実質赤字比率に係る赤字・黒字の構成分析'!C$38)</f>
        <v>後期高齢者医療特別会計</v>
      </c>
      <c r="B32" s="1018" t="e">
        <f>IF(ROUND(VALUE(SUBSTITUTE('連結実質赤字比率に係る赤字・黒字の構成分析'!F$38,"▲","-")),2)&lt;0,ABS(ROUND(VALUE(SUBSTITUTE('連結実質赤字比率に係る赤字・黒字の構成分析'!F$38,"▲","-")),2)),NA())</f>
        <v>#N/A</v>
      </c>
      <c r="C32" s="1018">
        <f>IF(ROUND(VALUE(SUBSTITUTE('連結実質赤字比率に係る赤字・黒字の構成分析'!F$38,"▲","-")),2)&gt;=0,ABS(ROUND(VALUE(SUBSTITUTE('連結実質赤字比率に係る赤字・黒字の構成分析'!F$38,"▲","-")),2)),NA())</f>
        <v>1.e-002</v>
      </c>
      <c r="D32" s="1018" t="e">
        <f>IF(ROUND(VALUE(SUBSTITUTE('連結実質赤字比率に係る赤字・黒字の構成分析'!G$38,"▲","-")),2)&lt;0,ABS(ROUND(VALUE(SUBSTITUTE('連結実質赤字比率に係る赤字・黒字の構成分析'!G$38,"▲","-")),2)),NA())</f>
        <v>#N/A</v>
      </c>
      <c r="E32" s="1018">
        <f>IF(ROUND(VALUE(SUBSTITUTE('連結実質赤字比率に係る赤字・黒字の構成分析'!G$38,"▲","-")),2)&gt;=0,ABS(ROUND(VALUE(SUBSTITUTE('連結実質赤字比率に係る赤字・黒字の構成分析'!G$38,"▲","-")),2)),NA())</f>
        <v>1.e-002</v>
      </c>
      <c r="F32" s="1018" t="e">
        <f>IF(ROUND(VALUE(SUBSTITUTE('連結実質赤字比率に係る赤字・黒字の構成分析'!H$38,"▲","-")),2)&lt;0,ABS(ROUND(VALUE(SUBSTITUTE('連結実質赤字比率に係る赤字・黒字の構成分析'!H$38,"▲","-")),2)),NA())</f>
        <v>#N/A</v>
      </c>
      <c r="G32" s="1018">
        <f>IF(ROUND(VALUE(SUBSTITUTE('連結実質赤字比率に係る赤字・黒字の構成分析'!H$38,"▲","-")),2)&gt;=0,ABS(ROUND(VALUE(SUBSTITUTE('連結実質赤字比率に係る赤字・黒字の構成分析'!H$38,"▲","-")),2)),NA())</f>
        <v>3.e-002</v>
      </c>
      <c r="H32" s="1018" t="e">
        <f>IF(ROUND(VALUE(SUBSTITUTE('連結実質赤字比率に係る赤字・黒字の構成分析'!I$38,"▲","-")),2)&lt;0,ABS(ROUND(VALUE(SUBSTITUTE('連結実質赤字比率に係る赤字・黒字の構成分析'!I$38,"▲","-")),2)),NA())</f>
        <v>#N/A</v>
      </c>
      <c r="I32" s="1018">
        <f>IF(ROUND(VALUE(SUBSTITUTE('連結実質赤字比率に係る赤字・黒字の構成分析'!I$38,"▲","-")),2)&gt;=0,ABS(ROUND(VALUE(SUBSTITUTE('連結実質赤字比率に係る赤字・黒字の構成分析'!I$38,"▲","-")),2)),NA())</f>
        <v>2.e-002</v>
      </c>
      <c r="J32" s="1018" t="e">
        <f>IF(ROUND(VALUE(SUBSTITUTE('連結実質赤字比率に係る赤字・黒字の構成分析'!J$38,"▲","-")),2)&lt;0,ABS(ROUND(VALUE(SUBSTITUTE('連結実質赤字比率に係る赤字・黒字の構成分析'!J$38,"▲","-")),2)),NA())</f>
        <v>#N/A</v>
      </c>
      <c r="K32" s="1018">
        <f>IF(ROUND(VALUE(SUBSTITUTE('連結実質赤字比率に係る赤字・黒字の構成分析'!J$38,"▲","-")),2)&gt;=0,ABS(ROUND(VALUE(SUBSTITUTE('連結実質赤字比率に係る赤字・黒字の構成分析'!J$38,"▲","-")),2)),NA())</f>
        <v>1.e-002</v>
      </c>
    </row>
    <row r="33" spans="1:16">
      <c r="A33" s="1018" t="str">
        <f>IF('連結実質赤字比率に係る赤字・黒字の構成分析'!C$37="",NA(),'連結実質赤字比率に係る赤字・黒字の構成分析'!C$37)</f>
        <v>国民健康保険事業特別会計</v>
      </c>
      <c r="B33" s="1018" t="e">
        <f>IF(ROUND(VALUE(SUBSTITUTE('連結実質赤字比率に係る赤字・黒字の構成分析'!F$37,"▲","-")),2)&lt;0,ABS(ROUND(VALUE(SUBSTITUTE('連結実質赤字比率に係る赤字・黒字の構成分析'!F$37,"▲","-")),2)),NA())</f>
        <v>#N/A</v>
      </c>
      <c r="C33" s="1018">
        <f>IF(ROUND(VALUE(SUBSTITUTE('連結実質赤字比率に係る赤字・黒字の構成分析'!F$37,"▲","-")),2)&gt;=0,ABS(ROUND(VALUE(SUBSTITUTE('連結実質赤字比率に係る赤字・黒字の構成分析'!F$37,"▲","-")),2)),NA())</f>
        <v>0.82</v>
      </c>
      <c r="D33" s="1018" t="e">
        <f>IF(ROUND(VALUE(SUBSTITUTE('連結実質赤字比率に係る赤字・黒字の構成分析'!G$37,"▲","-")),2)&lt;0,ABS(ROUND(VALUE(SUBSTITUTE('連結実質赤字比率に係る赤字・黒字の構成分析'!G$37,"▲","-")),2)),NA())</f>
        <v>#N/A</v>
      </c>
      <c r="E33" s="1018">
        <f>IF(ROUND(VALUE(SUBSTITUTE('連結実質赤字比率に係る赤字・黒字の構成分析'!G$37,"▲","-")),2)&gt;=0,ABS(ROUND(VALUE(SUBSTITUTE('連結実質赤字比率に係る赤字・黒字の構成分析'!G$37,"▲","-")),2)),NA())</f>
        <v>0.78</v>
      </c>
      <c r="F33" s="1018" t="e">
        <f>IF(ROUND(VALUE(SUBSTITUTE('連結実質赤字比率に係る赤字・黒字の構成分析'!H$37,"▲","-")),2)&lt;0,ABS(ROUND(VALUE(SUBSTITUTE('連結実質赤字比率に係る赤字・黒字の構成分析'!H$37,"▲","-")),2)),NA())</f>
        <v>#N/A</v>
      </c>
      <c r="G33" s="1018">
        <f>IF(ROUND(VALUE(SUBSTITUTE('連結実質赤字比率に係る赤字・黒字の構成分析'!H$37,"▲","-")),2)&gt;=0,ABS(ROUND(VALUE(SUBSTITUTE('連結実質赤字比率に係る赤字・黒字の構成分析'!H$37,"▲","-")),2)),NA())</f>
        <v>0.9</v>
      </c>
      <c r="H33" s="1018" t="e">
        <f>IF(ROUND(VALUE(SUBSTITUTE('連結実質赤字比率に係る赤字・黒字の構成分析'!I$37,"▲","-")),2)&lt;0,ABS(ROUND(VALUE(SUBSTITUTE('連結実質赤字比率に係る赤字・黒字の構成分析'!I$37,"▲","-")),2)),NA())</f>
        <v>#N/A</v>
      </c>
      <c r="I33" s="1018">
        <f>IF(ROUND(VALUE(SUBSTITUTE('連結実質赤字比率に係る赤字・黒字の構成分析'!I$37,"▲","-")),2)&gt;=0,ABS(ROUND(VALUE(SUBSTITUTE('連結実質赤字比率に係る赤字・黒字の構成分析'!I$37,"▲","-")),2)),NA())</f>
        <v>0.5</v>
      </c>
      <c r="J33" s="1018" t="e">
        <f>IF(ROUND(VALUE(SUBSTITUTE('連結実質赤字比率に係る赤字・黒字の構成分析'!J$37,"▲","-")),2)&lt;0,ABS(ROUND(VALUE(SUBSTITUTE('連結実質赤字比率に係る赤字・黒字の構成分析'!J$37,"▲","-")),2)),NA())</f>
        <v>#N/A</v>
      </c>
      <c r="K33" s="1018">
        <f>IF(ROUND(VALUE(SUBSTITUTE('連結実質赤字比率に係る赤字・黒字の構成分析'!J$37,"▲","-")),2)&gt;=0,ABS(ROUND(VALUE(SUBSTITUTE('連結実質赤字比率に係る赤字・黒字の構成分析'!J$37,"▲","-")),2)),NA())</f>
        <v>0.94</v>
      </c>
    </row>
    <row r="34" spans="1:16">
      <c r="A34" s="1018" t="str">
        <f>IF('連結実質赤字比率に係る赤字・黒字の構成分析'!C$36="",NA(),'連結実質赤字比率に係る赤字・黒字の構成分析'!C$36)</f>
        <v>下水道事業特別会計</v>
      </c>
      <c r="B34" s="1018" t="e">
        <f>IF(ROUND(VALUE(SUBSTITUTE('連結実質赤字比率に係る赤字・黒字の構成分析'!F$36,"▲","-")),2)&lt;0,ABS(ROUND(VALUE(SUBSTITUTE('連結実質赤字比率に係る赤字・黒字の構成分析'!F$36,"▲","-")),2)),NA())</f>
        <v>#VALUE!</v>
      </c>
      <c r="C34" s="1018" t="e">
        <f>IF(ROUND(VALUE(SUBSTITUTE('連結実質赤字比率に係る赤字・黒字の構成分析'!F$36,"▲","-")),2)&gt;=0,ABS(ROUND(VALUE(SUBSTITUTE('連結実質赤字比率に係る赤字・黒字の構成分析'!F$36,"▲","-")),2)),NA())</f>
        <v>#VALUE!</v>
      </c>
      <c r="D34" s="1018" t="e">
        <f>IF(ROUND(VALUE(SUBSTITUTE('連結実質赤字比率に係る赤字・黒字の構成分析'!G$36,"▲","-")),2)&lt;0,ABS(ROUND(VALUE(SUBSTITUTE('連結実質赤字比率に係る赤字・黒字の構成分析'!G$36,"▲","-")),2)),NA())</f>
        <v>#VALUE!</v>
      </c>
      <c r="E34" s="1018" t="e">
        <f>IF(ROUND(VALUE(SUBSTITUTE('連結実質赤字比率に係る赤字・黒字の構成分析'!G$36,"▲","-")),2)&gt;=0,ABS(ROUND(VALUE(SUBSTITUTE('連結実質赤字比率に係る赤字・黒字の構成分析'!G$36,"▲","-")),2)),NA())</f>
        <v>#VALUE!</v>
      </c>
      <c r="F34" s="1018" t="e">
        <f>IF(ROUND(VALUE(SUBSTITUTE('連結実質赤字比率に係る赤字・黒字の構成分析'!H$36,"▲","-")),2)&lt;0,ABS(ROUND(VALUE(SUBSTITUTE('連結実質赤字比率に係る赤字・黒字の構成分析'!H$36,"▲","-")),2)),NA())</f>
        <v>#VALUE!</v>
      </c>
      <c r="G34" s="1018" t="e">
        <f>IF(ROUND(VALUE(SUBSTITUTE('連結実質赤字比率に係る赤字・黒字の構成分析'!H$36,"▲","-")),2)&gt;=0,ABS(ROUND(VALUE(SUBSTITUTE('連結実質赤字比率に係る赤字・黒字の構成分析'!H$36,"▲","-")),2)),NA())</f>
        <v>#VALUE!</v>
      </c>
      <c r="H34" s="1018" t="e">
        <f>IF(ROUND(VALUE(SUBSTITUTE('連結実質赤字比率に係る赤字・黒字の構成分析'!I$36,"▲","-")),2)&lt;0,ABS(ROUND(VALUE(SUBSTITUTE('連結実質赤字比率に係る赤字・黒字の構成分析'!I$36,"▲","-")),2)),NA())</f>
        <v>#VALUE!</v>
      </c>
      <c r="I34" s="1018" t="e">
        <f>IF(ROUND(VALUE(SUBSTITUTE('連結実質赤字比率に係る赤字・黒字の構成分析'!I$36,"▲","-")),2)&gt;=0,ABS(ROUND(VALUE(SUBSTITUTE('連結実質赤字比率に係る赤字・黒字の構成分析'!I$36,"▲","-")),2)),NA())</f>
        <v>#VALUE!</v>
      </c>
      <c r="J34" s="1018" t="e">
        <f>IF(ROUND(VALUE(SUBSTITUTE('連結実質赤字比率に係る赤字・黒字の構成分析'!J$36,"▲","-")),2)&lt;0,ABS(ROUND(VALUE(SUBSTITUTE('連結実質赤字比率に係る赤字・黒字の構成分析'!J$36,"▲","-")),2)),NA())</f>
        <v>#N/A</v>
      </c>
      <c r="K34" s="1018">
        <f>IF(ROUND(VALUE(SUBSTITUTE('連結実質赤字比率に係る赤字・黒字の構成分析'!J$36,"▲","-")),2)&gt;=0,ABS(ROUND(VALUE(SUBSTITUTE('連結実質赤字比率に係る赤字・黒字の構成分析'!J$36,"▲","-")),2)),NA())</f>
        <v>1.64</v>
      </c>
    </row>
    <row r="35" spans="1:16">
      <c r="A35" s="1018" t="str">
        <f>IF('連結実質赤字比率に係る赤字・黒字の構成分析'!C$35="",NA(),'連結実質赤字比率に係る赤字・黒字の構成分析'!C$35)</f>
        <v>一般会計</v>
      </c>
      <c r="B35" s="1018" t="e">
        <f>IF(ROUND(VALUE(SUBSTITUTE('連結実質赤字比率に係る赤字・黒字の構成分析'!F$35,"▲","-")),2)&lt;0,ABS(ROUND(VALUE(SUBSTITUTE('連結実質赤字比率に係る赤字・黒字の構成分析'!F$35,"▲","-")),2)),NA())</f>
        <v>#N/A</v>
      </c>
      <c r="C35" s="1018">
        <f>IF(ROUND(VALUE(SUBSTITUTE('連結実質赤字比率に係る赤字・黒字の構成分析'!F$35,"▲","-")),2)&gt;=0,ABS(ROUND(VALUE(SUBSTITUTE('連結実質赤字比率に係る赤字・黒字の構成分析'!F$35,"▲","-")),2)),NA())</f>
        <v>5.4</v>
      </c>
      <c r="D35" s="1018" t="e">
        <f>IF(ROUND(VALUE(SUBSTITUTE('連結実質赤字比率に係る赤字・黒字の構成分析'!G$35,"▲","-")),2)&lt;0,ABS(ROUND(VALUE(SUBSTITUTE('連結実質赤字比率に係る赤字・黒字の構成分析'!G$35,"▲","-")),2)),NA())</f>
        <v>#N/A</v>
      </c>
      <c r="E35" s="1018">
        <f>IF(ROUND(VALUE(SUBSTITUTE('連結実質赤字比率に係る赤字・黒字の構成分析'!G$35,"▲","-")),2)&gt;=0,ABS(ROUND(VALUE(SUBSTITUTE('連結実質赤字比率に係る赤字・黒字の構成分析'!G$35,"▲","-")),2)),NA())</f>
        <v>1.99</v>
      </c>
      <c r="F35" s="1018" t="e">
        <f>IF(ROUND(VALUE(SUBSTITUTE('連結実質赤字比率に係る赤字・黒字の構成分析'!H$35,"▲","-")),2)&lt;0,ABS(ROUND(VALUE(SUBSTITUTE('連結実質赤字比率に係る赤字・黒字の構成分析'!H$35,"▲","-")),2)),NA())</f>
        <v>#N/A</v>
      </c>
      <c r="G35" s="1018">
        <f>IF(ROUND(VALUE(SUBSTITUTE('連結実質赤字比率に係る赤字・黒字の構成分析'!H$35,"▲","-")),2)&gt;=0,ABS(ROUND(VALUE(SUBSTITUTE('連結実質赤字比率に係る赤字・黒字の構成分析'!H$35,"▲","-")),2)),NA())</f>
        <v>3</v>
      </c>
      <c r="H35" s="1018" t="e">
        <f>IF(ROUND(VALUE(SUBSTITUTE('連結実質赤字比率に係る赤字・黒字の構成分析'!I$35,"▲","-")),2)&lt;0,ABS(ROUND(VALUE(SUBSTITUTE('連結実質赤字比率に係る赤字・黒字の構成分析'!I$35,"▲","-")),2)),NA())</f>
        <v>#N/A</v>
      </c>
      <c r="I35" s="1018">
        <f>IF(ROUND(VALUE(SUBSTITUTE('連結実質赤字比率に係る赤字・黒字の構成分析'!I$35,"▲","-")),2)&gt;=0,ABS(ROUND(VALUE(SUBSTITUTE('連結実質赤字比率に係る赤字・黒字の構成分析'!I$35,"▲","-")),2)),NA())</f>
        <v>5.56</v>
      </c>
      <c r="J35" s="1018" t="e">
        <f>IF(ROUND(VALUE(SUBSTITUTE('連結実質赤字比率に係る赤字・黒字の構成分析'!J$35,"▲","-")),2)&lt;0,ABS(ROUND(VALUE(SUBSTITUTE('連結実質赤字比率に係る赤字・黒字の構成分析'!J$35,"▲","-")),2)),NA())</f>
        <v>#N/A</v>
      </c>
      <c r="K35" s="1018">
        <f>IF(ROUND(VALUE(SUBSTITUTE('連結実質赤字比率に係る赤字・黒字の構成分析'!J$35,"▲","-")),2)&gt;=0,ABS(ROUND(VALUE(SUBSTITUTE('連結実質赤字比率に係る赤字・黒字の構成分析'!J$35,"▲","-")),2)),NA())</f>
        <v>3.51</v>
      </c>
    </row>
    <row r="36" spans="1:16">
      <c r="A36" s="1018" t="str">
        <f>IF('連結実質赤字比率に係る赤字・黒字の構成分析'!C$34="",NA(),'連結実質赤字比率に係る赤字・黒字の構成分析'!C$34)</f>
        <v>金武町水道事業会計</v>
      </c>
      <c r="B36" s="1018" t="e">
        <f>IF(ROUND(VALUE(SUBSTITUTE('連結実質赤字比率に係る赤字・黒字の構成分析'!F$34,"▲","-")),2)&lt;0,ABS(ROUND(VALUE(SUBSTITUTE('連結実質赤字比率に係る赤字・黒字の構成分析'!F$34,"▲","-")),2)),NA())</f>
        <v>#N/A</v>
      </c>
      <c r="C36" s="1018">
        <f>IF(ROUND(VALUE(SUBSTITUTE('連結実質赤字比率に係る赤字・黒字の構成分析'!F$34,"▲","-")),2)&gt;=0,ABS(ROUND(VALUE(SUBSTITUTE('連結実質赤字比率に係る赤字・黒字の構成分析'!F$34,"▲","-")),2)),NA())</f>
        <v>13.92</v>
      </c>
      <c r="D36" s="1018" t="e">
        <f>IF(ROUND(VALUE(SUBSTITUTE('連結実質赤字比率に係る赤字・黒字の構成分析'!G$34,"▲","-")),2)&lt;0,ABS(ROUND(VALUE(SUBSTITUTE('連結実質赤字比率に係る赤字・黒字の構成分析'!G$34,"▲","-")),2)),NA())</f>
        <v>#N/A</v>
      </c>
      <c r="E36" s="1018">
        <f>IF(ROUND(VALUE(SUBSTITUTE('連結実質赤字比率に係る赤字・黒字の構成分析'!G$34,"▲","-")),2)&gt;=0,ABS(ROUND(VALUE(SUBSTITUTE('連結実質赤字比率に係る赤字・黒字の構成分析'!G$34,"▲","-")),2)),NA())</f>
        <v>12.91</v>
      </c>
      <c r="F36" s="1018" t="e">
        <f>IF(ROUND(VALUE(SUBSTITUTE('連結実質赤字比率に係る赤字・黒字の構成分析'!H$34,"▲","-")),2)&lt;0,ABS(ROUND(VALUE(SUBSTITUTE('連結実質赤字比率に係る赤字・黒字の構成分析'!H$34,"▲","-")),2)),NA())</f>
        <v>#N/A</v>
      </c>
      <c r="G36" s="1018">
        <f>IF(ROUND(VALUE(SUBSTITUTE('連結実質赤字比率に係る赤字・黒字の構成分析'!H$34,"▲","-")),2)&gt;=0,ABS(ROUND(VALUE(SUBSTITUTE('連結実質赤字比率に係る赤字・黒字の構成分析'!H$34,"▲","-")),2)),NA())</f>
        <v>9.76</v>
      </c>
      <c r="H36" s="1018" t="e">
        <f>IF(ROUND(VALUE(SUBSTITUTE('連結実質赤字比率に係る赤字・黒字の構成分析'!I$34,"▲","-")),2)&lt;0,ABS(ROUND(VALUE(SUBSTITUTE('連結実質赤字比率に係る赤字・黒字の構成分析'!I$34,"▲","-")),2)),NA())</f>
        <v>#N/A</v>
      </c>
      <c r="I36" s="1018">
        <f>IF(ROUND(VALUE(SUBSTITUTE('連結実質赤字比率に係る赤字・黒字の構成分析'!I$34,"▲","-")),2)&gt;=0,ABS(ROUND(VALUE(SUBSTITUTE('連結実質赤字比率に係る赤字・黒字の構成分析'!I$34,"▲","-")),2)),NA())</f>
        <v>9.7899999999999991</v>
      </c>
      <c r="J36" s="1018" t="e">
        <f>IF(ROUND(VALUE(SUBSTITUTE('連結実質赤字比率に係る赤字・黒字の構成分析'!J$34,"▲","-")),2)&lt;0,ABS(ROUND(VALUE(SUBSTITUTE('連結実質赤字比率に係る赤字・黒字の構成分析'!J$34,"▲","-")),2)),NA())</f>
        <v>#N/A</v>
      </c>
      <c r="K36" s="1018">
        <f>IF(ROUND(VALUE(SUBSTITUTE('連結実質赤字比率に係る赤字・黒字の構成分析'!J$34,"▲","-")),2)&gt;=0,ABS(ROUND(VALUE(SUBSTITUTE('連結実質赤字比率に係る赤字・黒字の構成分析'!J$34,"▲","-")),2)),NA())</f>
        <v>7.26</v>
      </c>
    </row>
    <row r="39" spans="1:16">
      <c r="A39" s="1016" t="s">
        <v>104</v>
      </c>
    </row>
    <row r="40" spans="1:16">
      <c r="A40" s="1019"/>
      <c r="B40" s="1019" t="str">
        <f>'実質公債費比率（分子）の構造'!K$44</f>
        <v>R02</v>
      </c>
      <c r="C40" s="1019"/>
      <c r="D40" s="1019"/>
      <c r="E40" s="1019" t="str">
        <f>'実質公債費比率（分子）の構造'!L$44</f>
        <v>R03</v>
      </c>
      <c r="F40" s="1019"/>
      <c r="G40" s="1019"/>
      <c r="H40" s="1019" t="str">
        <f>'実質公債費比率（分子）の構造'!M$44</f>
        <v>R04</v>
      </c>
      <c r="I40" s="1019"/>
      <c r="J40" s="1019"/>
      <c r="K40" s="1019" t="str">
        <f>'実質公債費比率（分子）の構造'!N$44</f>
        <v>R05</v>
      </c>
      <c r="L40" s="1019"/>
      <c r="M40" s="1019"/>
      <c r="N40" s="1019" t="str">
        <f>'実質公債費比率（分子）の構造'!O$44</f>
        <v>R06</v>
      </c>
      <c r="O40" s="1019"/>
      <c r="P40" s="1019"/>
    </row>
    <row r="41" spans="1:16">
      <c r="A41" s="1019"/>
      <c r="B41" s="1019" t="s">
        <v>16</v>
      </c>
      <c r="C41" s="1019"/>
      <c r="D41" s="1019" t="s">
        <v>105</v>
      </c>
      <c r="E41" s="1019" t="s">
        <v>16</v>
      </c>
      <c r="F41" s="1019"/>
      <c r="G41" s="1019" t="s">
        <v>105</v>
      </c>
      <c r="H41" s="1019" t="s">
        <v>16</v>
      </c>
      <c r="I41" s="1019"/>
      <c r="J41" s="1019" t="s">
        <v>105</v>
      </c>
      <c r="K41" s="1019" t="s">
        <v>16</v>
      </c>
      <c r="L41" s="1019"/>
      <c r="M41" s="1019" t="s">
        <v>105</v>
      </c>
      <c r="N41" s="1019" t="s">
        <v>16</v>
      </c>
      <c r="O41" s="1019"/>
      <c r="P41" s="1019" t="s">
        <v>105</v>
      </c>
    </row>
    <row r="42" spans="1:16">
      <c r="A42" s="1019" t="s">
        <v>89</v>
      </c>
      <c r="B42" s="1019"/>
      <c r="C42" s="1019"/>
      <c r="D42" s="1019">
        <f>'実質公債費比率（分子）の構造'!K$52</f>
        <v>266</v>
      </c>
      <c r="E42" s="1019"/>
      <c r="F42" s="1019"/>
      <c r="G42" s="1019">
        <f>'実質公債費比率（分子）の構造'!L$52</f>
        <v>279</v>
      </c>
      <c r="H42" s="1019"/>
      <c r="I42" s="1019"/>
      <c r="J42" s="1019">
        <f>'実質公債費比率（分子）の構造'!M$52</f>
        <v>275</v>
      </c>
      <c r="K42" s="1019"/>
      <c r="L42" s="1019"/>
      <c r="M42" s="1019">
        <f>'実質公債費比率（分子）の構造'!N$52</f>
        <v>283</v>
      </c>
      <c r="N42" s="1019"/>
      <c r="O42" s="1019"/>
      <c r="P42" s="1019">
        <f>'実質公債費比率（分子）の構造'!O$52</f>
        <v>268</v>
      </c>
    </row>
    <row r="43" spans="1:16">
      <c r="A43" s="1019" t="s">
        <v>31</v>
      </c>
      <c r="B43" s="1019" t="str">
        <f>'実質公債費比率（分子）の構造'!K$51</f>
        <v>-</v>
      </c>
      <c r="C43" s="1019"/>
      <c r="D43" s="1019"/>
      <c r="E43" s="1019" t="str">
        <f>'実質公債費比率（分子）の構造'!L$51</f>
        <v>-</v>
      </c>
      <c r="F43" s="1019"/>
      <c r="G43" s="1019"/>
      <c r="H43" s="1019" t="str">
        <f>'実質公債費比率（分子）の構造'!M$51</f>
        <v>-</v>
      </c>
      <c r="I43" s="1019"/>
      <c r="J43" s="1019"/>
      <c r="K43" s="1019">
        <f>'実質公債費比率（分子）の構造'!N$51</f>
        <v>0</v>
      </c>
      <c r="L43" s="1019"/>
      <c r="M43" s="1019"/>
      <c r="N43" s="1019">
        <f>'実質公債費比率（分子）の構造'!O$51</f>
        <v>1</v>
      </c>
      <c r="O43" s="1019"/>
      <c r="P43" s="1019"/>
    </row>
    <row r="44" spans="1:16">
      <c r="A44" s="1019" t="s">
        <v>30</v>
      </c>
      <c r="B44" s="1019" t="str">
        <f>'実質公債費比率（分子）の構造'!K$50</f>
        <v>-</v>
      </c>
      <c r="C44" s="1019"/>
      <c r="D44" s="1019"/>
      <c r="E44" s="1019" t="str">
        <f>'実質公債費比率（分子）の構造'!L$50</f>
        <v>-</v>
      </c>
      <c r="F44" s="1019"/>
      <c r="G44" s="1019"/>
      <c r="H44" s="1019" t="str">
        <f>'実質公債費比率（分子）の構造'!M$50</f>
        <v>-</v>
      </c>
      <c r="I44" s="1019"/>
      <c r="J44" s="1019"/>
      <c r="K44" s="1019" t="str">
        <f>'実質公債費比率（分子）の構造'!N$50</f>
        <v>-</v>
      </c>
      <c r="L44" s="1019"/>
      <c r="M44" s="1019"/>
      <c r="N44" s="1019" t="str">
        <f>'実質公債費比率（分子）の構造'!O$50</f>
        <v>-</v>
      </c>
      <c r="O44" s="1019"/>
      <c r="P44" s="1019"/>
    </row>
    <row r="45" spans="1:16">
      <c r="A45" s="1019" t="s">
        <v>28</v>
      </c>
      <c r="B45" s="1019">
        <f>'実質公債費比率（分子）の構造'!K$49</f>
        <v>37</v>
      </c>
      <c r="C45" s="1019"/>
      <c r="D45" s="1019"/>
      <c r="E45" s="1019">
        <f>'実質公債費比率（分子）の構造'!L$49</f>
        <v>37</v>
      </c>
      <c r="F45" s="1019"/>
      <c r="G45" s="1019"/>
      <c r="H45" s="1019">
        <f>'実質公債費比率（分子）の構造'!M$49</f>
        <v>53</v>
      </c>
      <c r="I45" s="1019"/>
      <c r="J45" s="1019"/>
      <c r="K45" s="1019">
        <f>'実質公債費比率（分子）の構造'!N$49</f>
        <v>67</v>
      </c>
      <c r="L45" s="1019"/>
      <c r="M45" s="1019"/>
      <c r="N45" s="1019">
        <f>'実質公債費比率（分子）の構造'!O$49</f>
        <v>68</v>
      </c>
      <c r="O45" s="1019"/>
      <c r="P45" s="1019"/>
    </row>
    <row r="46" spans="1:16">
      <c r="A46" s="1019" t="s">
        <v>20</v>
      </c>
      <c r="B46" s="1019" t="str">
        <f>'実質公債費比率（分子）の構造'!K$48</f>
        <v>-</v>
      </c>
      <c r="C46" s="1019"/>
      <c r="D46" s="1019"/>
      <c r="E46" s="1019" t="str">
        <f>'実質公債費比率（分子）の構造'!L$48</f>
        <v>-</v>
      </c>
      <c r="F46" s="1019"/>
      <c r="G46" s="1019"/>
      <c r="H46" s="1019">
        <f>'実質公債費比率（分子）の構造'!M$48</f>
        <v>1</v>
      </c>
      <c r="I46" s="1019"/>
      <c r="J46" s="1019"/>
      <c r="K46" s="1019" t="str">
        <f>'実質公債費比率（分子）の構造'!N$48</f>
        <v>-</v>
      </c>
      <c r="L46" s="1019"/>
      <c r="M46" s="1019"/>
      <c r="N46" s="1019" t="str">
        <f>'実質公債費比率（分子）の構造'!O$48</f>
        <v>-</v>
      </c>
      <c r="O46" s="1019"/>
      <c r="P46" s="1019"/>
    </row>
    <row r="47" spans="1:16">
      <c r="A47" s="1019" t="s">
        <v>25</v>
      </c>
      <c r="B47" s="1019" t="str">
        <f>'実質公債費比率（分子）の構造'!K$47</f>
        <v>-</v>
      </c>
      <c r="C47" s="1019"/>
      <c r="D47" s="1019"/>
      <c r="E47" s="1019" t="str">
        <f>'実質公債費比率（分子）の構造'!L$47</f>
        <v>-</v>
      </c>
      <c r="F47" s="1019"/>
      <c r="G47" s="1019"/>
      <c r="H47" s="1019" t="str">
        <f>'実質公債費比率（分子）の構造'!M$47</f>
        <v>-</v>
      </c>
      <c r="I47" s="1019"/>
      <c r="J47" s="1019"/>
      <c r="K47" s="1019" t="str">
        <f>'実質公債費比率（分子）の構造'!N$47</f>
        <v>-</v>
      </c>
      <c r="L47" s="1019"/>
      <c r="M47" s="1019"/>
      <c r="N47" s="1019" t="str">
        <f>'実質公債費比率（分子）の構造'!O$47</f>
        <v>-</v>
      </c>
      <c r="O47" s="1019"/>
      <c r="P47" s="1019"/>
    </row>
    <row r="48" spans="1:16">
      <c r="A48" s="1019" t="s">
        <v>106</v>
      </c>
      <c r="B48" s="1019" t="str">
        <f>'実質公債費比率（分子）の構造'!K$46</f>
        <v>-</v>
      </c>
      <c r="C48" s="1019"/>
      <c r="D48" s="1019"/>
      <c r="E48" s="1019" t="str">
        <f>'実質公債費比率（分子）の構造'!L$46</f>
        <v>-</v>
      </c>
      <c r="F48" s="1019"/>
      <c r="G48" s="1019"/>
      <c r="H48" s="1019" t="str">
        <f>'実質公債費比率（分子）の構造'!M$46</f>
        <v>-</v>
      </c>
      <c r="I48" s="1019"/>
      <c r="J48" s="1019"/>
      <c r="K48" s="1019" t="str">
        <f>'実質公債費比率（分子）の構造'!N$46</f>
        <v>-</v>
      </c>
      <c r="L48" s="1019"/>
      <c r="M48" s="1019"/>
      <c r="N48" s="1019" t="str">
        <f>'実質公債費比率（分子）の構造'!O$46</f>
        <v>-</v>
      </c>
      <c r="O48" s="1019"/>
      <c r="P48" s="1019"/>
    </row>
    <row r="49" spans="1:16">
      <c r="A49" s="1019" t="s">
        <v>23</v>
      </c>
      <c r="B49" s="1019">
        <f>'実質公債費比率（分子）の構造'!K$45</f>
        <v>388</v>
      </c>
      <c r="C49" s="1019"/>
      <c r="D49" s="1019"/>
      <c r="E49" s="1019">
        <f>'実質公債費比率（分子）の構造'!L$45</f>
        <v>390</v>
      </c>
      <c r="F49" s="1019"/>
      <c r="G49" s="1019"/>
      <c r="H49" s="1019">
        <f>'実質公債費比率（分子）の構造'!M$45</f>
        <v>387</v>
      </c>
      <c r="I49" s="1019"/>
      <c r="J49" s="1019"/>
      <c r="K49" s="1019">
        <f>'実質公債費比率（分子）の構造'!N$45</f>
        <v>397</v>
      </c>
      <c r="L49" s="1019"/>
      <c r="M49" s="1019"/>
      <c r="N49" s="1019">
        <f>'実質公債費比率（分子）の構造'!O$45</f>
        <v>388</v>
      </c>
      <c r="O49" s="1019"/>
      <c r="P49" s="1019"/>
    </row>
    <row r="50" spans="1:16">
      <c r="A50" s="1019" t="s">
        <v>44</v>
      </c>
      <c r="B50" s="1019" t="e">
        <f>NA()</f>
        <v>#N/A</v>
      </c>
      <c r="C50" s="1019">
        <f>IF(ISNUMBER('実質公債費比率（分子）の構造'!K$53),'実質公債費比率（分子）の構造'!K$53,NA())</f>
        <v>159</v>
      </c>
      <c r="D50" s="1019" t="e">
        <f>NA()</f>
        <v>#N/A</v>
      </c>
      <c r="E50" s="1019" t="e">
        <f>NA()</f>
        <v>#N/A</v>
      </c>
      <c r="F50" s="1019">
        <f>IF(ISNUMBER('実質公債費比率（分子）の構造'!L$53),'実質公債費比率（分子）の構造'!L$53,NA())</f>
        <v>148</v>
      </c>
      <c r="G50" s="1019" t="e">
        <f>NA()</f>
        <v>#N/A</v>
      </c>
      <c r="H50" s="1019" t="e">
        <f>NA()</f>
        <v>#N/A</v>
      </c>
      <c r="I50" s="1019">
        <f>IF(ISNUMBER('実質公債費比率（分子）の構造'!M$53),'実質公債費比率（分子）の構造'!M$53,NA())</f>
        <v>166</v>
      </c>
      <c r="J50" s="1019" t="e">
        <f>NA()</f>
        <v>#N/A</v>
      </c>
      <c r="K50" s="1019" t="e">
        <f>NA()</f>
        <v>#N/A</v>
      </c>
      <c r="L50" s="1019">
        <f>IF(ISNUMBER('実質公債費比率（分子）の構造'!N$53),'実質公債費比率（分子）の構造'!N$53,NA())</f>
        <v>181</v>
      </c>
      <c r="M50" s="1019" t="e">
        <f>NA()</f>
        <v>#N/A</v>
      </c>
      <c r="N50" s="1019" t="e">
        <f>NA()</f>
        <v>#N/A</v>
      </c>
      <c r="O50" s="1019">
        <f>IF(ISNUMBER('実質公債費比率（分子）の構造'!O$53),'実質公債費比率（分子）の構造'!O$53,NA())</f>
        <v>189</v>
      </c>
      <c r="P50" s="1019" t="e">
        <f>NA()</f>
        <v>#N/A</v>
      </c>
    </row>
    <row r="53" spans="1:16">
      <c r="A53" s="1016" t="s">
        <v>107</v>
      </c>
    </row>
    <row r="54" spans="1:16">
      <c r="A54" s="1018"/>
      <c r="B54" s="1018" t="str">
        <f>'将来負担比率（分子）の構造'!I$40</f>
        <v>R02</v>
      </c>
      <c r="C54" s="1018"/>
      <c r="D54" s="1018"/>
      <c r="E54" s="1018" t="str">
        <f>'将来負担比率（分子）の構造'!J$40</f>
        <v>R03</v>
      </c>
      <c r="F54" s="1018"/>
      <c r="G54" s="1018"/>
      <c r="H54" s="1018" t="str">
        <f>'将来負担比率（分子）の構造'!K$40</f>
        <v>R04</v>
      </c>
      <c r="I54" s="1018"/>
      <c r="J54" s="1018"/>
      <c r="K54" s="1018" t="str">
        <f>'将来負担比率（分子）の構造'!L$40</f>
        <v>R05</v>
      </c>
      <c r="L54" s="1018"/>
      <c r="M54" s="1018"/>
      <c r="N54" s="1018" t="str">
        <f>'将来負担比率（分子）の構造'!M$40</f>
        <v>R06</v>
      </c>
      <c r="O54" s="1018"/>
      <c r="P54" s="1018"/>
    </row>
    <row r="55" spans="1:16">
      <c r="A55" s="1018"/>
      <c r="B55" s="1018" t="s">
        <v>109</v>
      </c>
      <c r="C55" s="1018"/>
      <c r="D55" s="1018" t="s">
        <v>110</v>
      </c>
      <c r="E55" s="1018" t="s">
        <v>109</v>
      </c>
      <c r="F55" s="1018"/>
      <c r="G55" s="1018" t="s">
        <v>110</v>
      </c>
      <c r="H55" s="1018" t="s">
        <v>109</v>
      </c>
      <c r="I55" s="1018"/>
      <c r="J55" s="1018" t="s">
        <v>110</v>
      </c>
      <c r="K55" s="1018" t="s">
        <v>109</v>
      </c>
      <c r="L55" s="1018"/>
      <c r="M55" s="1018" t="s">
        <v>110</v>
      </c>
      <c r="N55" s="1018" t="s">
        <v>109</v>
      </c>
      <c r="O55" s="1018"/>
      <c r="P55" s="1018" t="s">
        <v>110</v>
      </c>
    </row>
    <row r="56" spans="1:16">
      <c r="A56" s="1018" t="s">
        <v>35</v>
      </c>
      <c r="B56" s="1018"/>
      <c r="C56" s="1018"/>
      <c r="D56" s="1018">
        <f>'将来負担比率（分子）の構造'!I$52</f>
        <v>3273</v>
      </c>
      <c r="E56" s="1018"/>
      <c r="F56" s="1018"/>
      <c r="G56" s="1018">
        <f>'将来負担比率（分子）の構造'!J$52</f>
        <v>3500</v>
      </c>
      <c r="H56" s="1018"/>
      <c r="I56" s="1018"/>
      <c r="J56" s="1018">
        <f>'将来負担比率（分子）の構造'!K$52</f>
        <v>3361</v>
      </c>
      <c r="K56" s="1018"/>
      <c r="L56" s="1018"/>
      <c r="M56" s="1018">
        <f>'将来負担比率（分子）の構造'!L$52</f>
        <v>3123</v>
      </c>
      <c r="N56" s="1018"/>
      <c r="O56" s="1018"/>
      <c r="P56" s="1018">
        <f>'将来負担比率（分子）の構造'!M$52</f>
        <v>2962</v>
      </c>
    </row>
    <row r="57" spans="1:16">
      <c r="A57" s="1018" t="s">
        <v>88</v>
      </c>
      <c r="B57" s="1018"/>
      <c r="C57" s="1018"/>
      <c r="D57" s="1018">
        <f>'将来負担比率（分子）の構造'!I$51</f>
        <v>13</v>
      </c>
      <c r="E57" s="1018"/>
      <c r="F57" s="1018"/>
      <c r="G57" s="1018">
        <f>'将来負担比率（分子）の構造'!J$51</f>
        <v>7</v>
      </c>
      <c r="H57" s="1018"/>
      <c r="I57" s="1018"/>
      <c r="J57" s="1018">
        <f>'将来負担比率（分子）の構造'!K$51</f>
        <v>3</v>
      </c>
      <c r="K57" s="1018"/>
      <c r="L57" s="1018"/>
      <c r="M57" s="1018" t="str">
        <f>'将来負担比率（分子）の構造'!L$51</f>
        <v>-</v>
      </c>
      <c r="N57" s="1018"/>
      <c r="O57" s="1018"/>
      <c r="P57" s="1018" t="str">
        <f>'将来負担比率（分子）の構造'!M$51</f>
        <v>-</v>
      </c>
    </row>
    <row r="58" spans="1:16">
      <c r="A58" s="1018" t="s">
        <v>69</v>
      </c>
      <c r="B58" s="1018"/>
      <c r="C58" s="1018"/>
      <c r="D58" s="1018">
        <f>'将来負担比率（分子）の構造'!I$50</f>
        <v>3043</v>
      </c>
      <c r="E58" s="1018"/>
      <c r="F58" s="1018"/>
      <c r="G58" s="1018">
        <f>'将来負担比率（分子）の構造'!J$50</f>
        <v>3626</v>
      </c>
      <c r="H58" s="1018"/>
      <c r="I58" s="1018"/>
      <c r="J58" s="1018">
        <f>'将来負担比率（分子）の構造'!K$50</f>
        <v>3879</v>
      </c>
      <c r="K58" s="1018"/>
      <c r="L58" s="1018"/>
      <c r="M58" s="1018">
        <f>'将来負担比率（分子）の構造'!L$50</f>
        <v>4027</v>
      </c>
      <c r="N58" s="1018"/>
      <c r="O58" s="1018"/>
      <c r="P58" s="1018">
        <f>'将来負担比率（分子）の構造'!M$50</f>
        <v>3991</v>
      </c>
    </row>
    <row r="59" spans="1:16">
      <c r="A59" s="1018" t="s">
        <v>27</v>
      </c>
      <c r="B59" s="1018" t="str">
        <f>'将来負担比率（分子）の構造'!I$49</f>
        <v>-</v>
      </c>
      <c r="C59" s="1018"/>
      <c r="D59" s="1018"/>
      <c r="E59" s="1018" t="str">
        <f>'将来負担比率（分子）の構造'!J$49</f>
        <v>-</v>
      </c>
      <c r="F59" s="1018"/>
      <c r="G59" s="1018"/>
      <c r="H59" s="1018" t="str">
        <f>'将来負担比率（分子）の構造'!K$49</f>
        <v>-</v>
      </c>
      <c r="I59" s="1018"/>
      <c r="J59" s="1018"/>
      <c r="K59" s="1018" t="str">
        <f>'将来負担比率（分子）の構造'!L$49</f>
        <v>-</v>
      </c>
      <c r="L59" s="1018"/>
      <c r="M59" s="1018"/>
      <c r="N59" s="1018" t="str">
        <f>'将来負担比率（分子）の構造'!M$49</f>
        <v>-</v>
      </c>
      <c r="O59" s="1018"/>
      <c r="P59" s="1018"/>
    </row>
    <row r="60" spans="1:16">
      <c r="A60" s="1018" t="s">
        <v>4</v>
      </c>
      <c r="B60" s="1018" t="str">
        <f>'将来負担比率（分子）の構造'!I$48</f>
        <v>-</v>
      </c>
      <c r="C60" s="1018"/>
      <c r="D60" s="1018"/>
      <c r="E60" s="1018" t="str">
        <f>'将来負担比率（分子）の構造'!J$48</f>
        <v>-</v>
      </c>
      <c r="F60" s="1018"/>
      <c r="G60" s="1018"/>
      <c r="H60" s="1018" t="str">
        <f>'将来負担比率（分子）の構造'!K$48</f>
        <v>-</v>
      </c>
      <c r="I60" s="1018"/>
      <c r="J60" s="1018"/>
      <c r="K60" s="1018" t="str">
        <f>'将来負担比率（分子）の構造'!L$48</f>
        <v>-</v>
      </c>
      <c r="L60" s="1018"/>
      <c r="M60" s="1018"/>
      <c r="N60" s="1018" t="str">
        <f>'将来負担比率（分子）の構造'!M$48</f>
        <v>-</v>
      </c>
      <c r="O60" s="1018"/>
      <c r="P60" s="1018"/>
    </row>
    <row r="61" spans="1:16">
      <c r="A61" s="1018" t="s">
        <v>74</v>
      </c>
      <c r="B61" s="1018" t="str">
        <f>'将来負担比率（分子）の構造'!I$46</f>
        <v>-</v>
      </c>
      <c r="C61" s="1018"/>
      <c r="D61" s="1018"/>
      <c r="E61" s="1018" t="str">
        <f>'将来負担比率（分子）の構造'!J$46</f>
        <v>-</v>
      </c>
      <c r="F61" s="1018"/>
      <c r="G61" s="1018"/>
      <c r="H61" s="1018" t="str">
        <f>'将来負担比率（分子）の構造'!K$46</f>
        <v>-</v>
      </c>
      <c r="I61" s="1018"/>
      <c r="J61" s="1018"/>
      <c r="K61" s="1018" t="str">
        <f>'将来負担比率（分子）の構造'!L$46</f>
        <v>-</v>
      </c>
      <c r="L61" s="1018"/>
      <c r="M61" s="1018"/>
      <c r="N61" s="1018" t="str">
        <f>'将来負担比率（分子）の構造'!M$46</f>
        <v>-</v>
      </c>
      <c r="O61" s="1018"/>
      <c r="P61" s="1018"/>
    </row>
    <row r="62" spans="1:16">
      <c r="A62" s="1018" t="s">
        <v>72</v>
      </c>
      <c r="B62" s="1018">
        <f>'将来負担比率（分子）の構造'!I$45</f>
        <v>87</v>
      </c>
      <c r="C62" s="1018"/>
      <c r="D62" s="1018"/>
      <c r="E62" s="1018">
        <f>'将来負担比率（分子）の構造'!J$45</f>
        <v>68</v>
      </c>
      <c r="F62" s="1018"/>
      <c r="G62" s="1018"/>
      <c r="H62" s="1018">
        <f>'将来負担比率（分子）の構造'!K$45</f>
        <v>88</v>
      </c>
      <c r="I62" s="1018"/>
      <c r="J62" s="1018"/>
      <c r="K62" s="1018">
        <f>'将来負担比率（分子）の構造'!L$45</f>
        <v>70</v>
      </c>
      <c r="L62" s="1018"/>
      <c r="M62" s="1018"/>
      <c r="N62" s="1018">
        <f>'将来負担比率（分子）の構造'!M$45</f>
        <v>135</v>
      </c>
      <c r="O62" s="1018"/>
      <c r="P62" s="1018"/>
    </row>
    <row r="63" spans="1:16">
      <c r="A63" s="1018" t="s">
        <v>2</v>
      </c>
      <c r="B63" s="1018">
        <f>'将来負担比率（分子）の構造'!I$44</f>
        <v>954</v>
      </c>
      <c r="C63" s="1018"/>
      <c r="D63" s="1018"/>
      <c r="E63" s="1018">
        <f>'将来負担比率（分子）の構造'!J$44</f>
        <v>947</v>
      </c>
      <c r="F63" s="1018"/>
      <c r="G63" s="1018"/>
      <c r="H63" s="1018">
        <f>'将来負担比率（分子）の構造'!K$44</f>
        <v>898</v>
      </c>
      <c r="I63" s="1018"/>
      <c r="J63" s="1018"/>
      <c r="K63" s="1018">
        <f>'将来負担比率（分子）の構造'!L$44</f>
        <v>827</v>
      </c>
      <c r="L63" s="1018"/>
      <c r="M63" s="1018"/>
      <c r="N63" s="1018">
        <f>'将来負担比率（分子）の構造'!M$44</f>
        <v>985</v>
      </c>
      <c r="O63" s="1018"/>
      <c r="P63" s="1018"/>
    </row>
    <row r="64" spans="1:16">
      <c r="A64" s="1018" t="s">
        <v>7</v>
      </c>
      <c r="B64" s="1018">
        <f>'将来負担比率（分子）の構造'!I$43</f>
        <v>17</v>
      </c>
      <c r="C64" s="1018"/>
      <c r="D64" s="1018"/>
      <c r="E64" s="1018">
        <f>'将来負担比率（分子）の構造'!J$43</f>
        <v>6</v>
      </c>
      <c r="F64" s="1018"/>
      <c r="G64" s="1018"/>
      <c r="H64" s="1018" t="str">
        <f>'将来負担比率（分子）の構造'!K$43</f>
        <v>-</v>
      </c>
      <c r="I64" s="1018"/>
      <c r="J64" s="1018"/>
      <c r="K64" s="1018" t="str">
        <f>'将来負担比率（分子）の構造'!L$43</f>
        <v>-</v>
      </c>
      <c r="L64" s="1018"/>
      <c r="M64" s="1018"/>
      <c r="N64" s="1018" t="str">
        <f>'将来負担比率（分子）の構造'!M$43</f>
        <v>-</v>
      </c>
      <c r="O64" s="1018"/>
      <c r="P64" s="1018"/>
    </row>
    <row r="65" spans="1:16">
      <c r="A65" s="1018" t="s">
        <v>71</v>
      </c>
      <c r="B65" s="1018" t="str">
        <f>'将来負担比率（分子）の構造'!I$42</f>
        <v>-</v>
      </c>
      <c r="C65" s="1018"/>
      <c r="D65" s="1018"/>
      <c r="E65" s="1018" t="str">
        <f>'将来負担比率（分子）の構造'!J$42</f>
        <v>-</v>
      </c>
      <c r="F65" s="1018"/>
      <c r="G65" s="1018"/>
      <c r="H65" s="1018" t="str">
        <f>'将来負担比率（分子）の構造'!K$42</f>
        <v>-</v>
      </c>
      <c r="I65" s="1018"/>
      <c r="J65" s="1018"/>
      <c r="K65" s="1018" t="str">
        <f>'将来負担比率（分子）の構造'!L$42</f>
        <v>-</v>
      </c>
      <c r="L65" s="1018"/>
      <c r="M65" s="1018"/>
      <c r="N65" s="1018" t="str">
        <f>'将来負担比率（分子）の構造'!M$42</f>
        <v>-</v>
      </c>
      <c r="O65" s="1018"/>
      <c r="P65" s="1018"/>
    </row>
    <row r="66" spans="1:16">
      <c r="A66" s="1018" t="s">
        <v>68</v>
      </c>
      <c r="B66" s="1018">
        <f>'将来負担比率（分子）の構造'!I$41</f>
        <v>3489</v>
      </c>
      <c r="C66" s="1018"/>
      <c r="D66" s="1018"/>
      <c r="E66" s="1018">
        <f>'将来負担比率（分子）の構造'!J$41</f>
        <v>3714</v>
      </c>
      <c r="F66" s="1018"/>
      <c r="G66" s="1018"/>
      <c r="H66" s="1018">
        <f>'将来負担比率（分子）の構造'!K$41</f>
        <v>3913</v>
      </c>
      <c r="I66" s="1018"/>
      <c r="J66" s="1018"/>
      <c r="K66" s="1018">
        <f>'将来負担比率（分子）の構造'!L$41</f>
        <v>3937</v>
      </c>
      <c r="L66" s="1018"/>
      <c r="M66" s="1018"/>
      <c r="N66" s="1018">
        <f>'将来負担比率（分子）の構造'!M$41</f>
        <v>3729</v>
      </c>
      <c r="O66" s="1018"/>
      <c r="P66" s="1018"/>
    </row>
    <row r="67" spans="1:16">
      <c r="A67" s="1018" t="s">
        <v>91</v>
      </c>
      <c r="B67" s="1018" t="e">
        <f>NA()</f>
        <v>#N/A</v>
      </c>
      <c r="C67" s="1018">
        <f>IF(ISNUMBER('将来負担比率（分子）の構造'!I$53),IF('将来負担比率（分子）の構造'!I$53&lt;0,0,'将来負担比率（分子）の構造'!I$53),NA())</f>
        <v>0</v>
      </c>
      <c r="D67" s="1018" t="e">
        <f>NA()</f>
        <v>#N/A</v>
      </c>
      <c r="E67" s="1018" t="e">
        <f>NA()</f>
        <v>#N/A</v>
      </c>
      <c r="F67" s="1018">
        <f>IF(ISNUMBER('将来負担比率（分子）の構造'!J$53),IF('将来負担比率（分子）の構造'!J$53&lt;0,0,'将来負担比率（分子）の構造'!J$53),NA())</f>
        <v>0</v>
      </c>
      <c r="G67" s="1018" t="e">
        <f>NA()</f>
        <v>#N/A</v>
      </c>
      <c r="H67" s="1018" t="e">
        <f>NA()</f>
        <v>#N/A</v>
      </c>
      <c r="I67" s="1018">
        <f>IF(ISNUMBER('将来負担比率（分子）の構造'!K$53),IF('将来負担比率（分子）の構造'!K$53&lt;0,0,'将来負担比率（分子）の構造'!K$53),NA())</f>
        <v>0</v>
      </c>
      <c r="J67" s="1018" t="e">
        <f>NA()</f>
        <v>#N/A</v>
      </c>
      <c r="K67" s="1018" t="e">
        <f>NA()</f>
        <v>#N/A</v>
      </c>
      <c r="L67" s="1018">
        <f>IF(ISNUMBER('将来負担比率（分子）の構造'!L$53),IF('将来負担比率（分子）の構造'!L$53&lt;0,0,'将来負担比率（分子）の構造'!L$53),NA())</f>
        <v>0</v>
      </c>
      <c r="M67" s="1018" t="e">
        <f>NA()</f>
        <v>#N/A</v>
      </c>
      <c r="N67" s="1018" t="e">
        <f>NA()</f>
        <v>#N/A</v>
      </c>
      <c r="O67" s="1018">
        <f>IF(ISNUMBER('将来負担比率（分子）の構造'!M$53),IF('将来負担比率（分子）の構造'!M$53&lt;0,0,'将来負担比率（分子）の構造'!M$53),NA())</f>
        <v>0</v>
      </c>
      <c r="P67" s="1018" t="e">
        <f>NA()</f>
        <v>#N/A</v>
      </c>
    </row>
    <row r="70" spans="1:16">
      <c r="A70" s="1021" t="s">
        <v>112</v>
      </c>
      <c r="B70" s="1021"/>
      <c r="C70" s="1021"/>
      <c r="D70" s="1021"/>
      <c r="E70" s="1021"/>
      <c r="F70" s="1021"/>
    </row>
    <row r="71" spans="1:16">
      <c r="A71" s="1020"/>
      <c r="B71" s="1020" t="str">
        <f>基金残高に係る経年分析!F54</f>
        <v>R04</v>
      </c>
      <c r="C71" s="1020" t="str">
        <f>基金残高に係る経年分析!G54</f>
        <v>R05</v>
      </c>
      <c r="D71" s="1020" t="str">
        <f>基金残高に係る経年分析!H54</f>
        <v>R06</v>
      </c>
    </row>
    <row r="72" spans="1:16">
      <c r="A72" s="1020" t="s">
        <v>113</v>
      </c>
      <c r="B72" s="1022">
        <f>基金残高に係る経年分析!F55</f>
        <v>1324</v>
      </c>
      <c r="C72" s="1022">
        <f>基金残高に係る経年分析!G55</f>
        <v>1265</v>
      </c>
      <c r="D72" s="1022">
        <f>基金残高に係る経年分析!H55</f>
        <v>1354</v>
      </c>
    </row>
    <row r="73" spans="1:16">
      <c r="A73" s="1020" t="s">
        <v>117</v>
      </c>
      <c r="B73" s="1022">
        <f>基金残高に係る経年分析!F56</f>
        <v>290</v>
      </c>
      <c r="C73" s="1022">
        <f>基金残高に係る経年分析!G56</f>
        <v>305</v>
      </c>
      <c r="D73" s="1022">
        <f>基金残高に係る経年分析!H56</f>
        <v>316</v>
      </c>
    </row>
    <row r="74" spans="1:16">
      <c r="A74" s="1020" t="s">
        <v>118</v>
      </c>
      <c r="B74" s="1022">
        <f>基金残高に係る経年分析!F57</f>
        <v>2344</v>
      </c>
      <c r="C74" s="1022">
        <f>基金残高に係る経年分析!G57</f>
        <v>2551</v>
      </c>
      <c r="D74" s="1022">
        <f>基金残高に係る経年分析!H57</f>
        <v>2507</v>
      </c>
    </row>
  </sheetData>
  <sheetProtection algorithmName="SHA-512" hashValue="qG7N9oT93hUIw8JIXRmHC29Chtn7/kBLewOPK0X8Q3luIedw6/xA1NWXyTG1xtwCIKzX0VCF943eSedh86BmTg==" saltValue="wi8OnsxdMKS7Eo80xpxv/g=="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40"/>
      <c r="B1" s="1042"/>
      <c r="DD1" s="829"/>
      <c r="DE1" s="829"/>
    </row>
    <row r="2" spans="1:109" ht="25.5" customHeight="1">
      <c r="A2" s="1041"/>
      <c r="C2" s="1041"/>
      <c r="O2" s="1041"/>
      <c r="P2" s="1041"/>
      <c r="Q2" s="1041"/>
      <c r="R2" s="1041"/>
      <c r="S2" s="1041"/>
      <c r="T2" s="1041"/>
      <c r="U2" s="1041"/>
      <c r="V2" s="1041"/>
      <c r="W2" s="1041"/>
      <c r="X2" s="1041"/>
      <c r="Y2" s="1041"/>
      <c r="Z2" s="1041"/>
      <c r="AA2" s="1041"/>
      <c r="AB2" s="1041"/>
      <c r="AC2" s="1041"/>
      <c r="AD2" s="1041"/>
      <c r="AE2" s="1041"/>
      <c r="AF2" s="1041"/>
      <c r="AG2" s="1041"/>
      <c r="AH2" s="1041"/>
      <c r="AI2" s="1041"/>
      <c r="AU2" s="1041"/>
      <c r="BG2" s="1041"/>
      <c r="BS2" s="1041"/>
      <c r="CE2" s="1041"/>
      <c r="CQ2" s="1041"/>
      <c r="DD2" s="829"/>
      <c r="DE2" s="829"/>
    </row>
    <row r="3" spans="1:109" ht="25.5" customHeight="1">
      <c r="A3" s="1041"/>
      <c r="C3" s="1041"/>
      <c r="O3" s="1041"/>
      <c r="P3" s="1041"/>
      <c r="Q3" s="1041"/>
      <c r="R3" s="1041"/>
      <c r="S3" s="1041"/>
      <c r="T3" s="1041"/>
      <c r="U3" s="1041"/>
      <c r="V3" s="1041"/>
      <c r="W3" s="1041"/>
      <c r="X3" s="1041"/>
      <c r="Y3" s="1041"/>
      <c r="Z3" s="1041"/>
      <c r="AA3" s="1041"/>
      <c r="AB3" s="1041"/>
      <c r="AC3" s="1041"/>
      <c r="AD3" s="1041"/>
      <c r="AE3" s="1041"/>
      <c r="AF3" s="1041"/>
      <c r="AG3" s="1041"/>
      <c r="AH3" s="1041"/>
      <c r="AI3" s="1041"/>
      <c r="AU3" s="1041"/>
      <c r="BG3" s="1041"/>
      <c r="BS3" s="1041"/>
      <c r="CE3" s="1041"/>
      <c r="CQ3" s="1041"/>
      <c r="DD3" s="829"/>
      <c r="DE3" s="829"/>
    </row>
    <row r="4" spans="1:109" s="726" customFormat="1">
      <c r="A4" s="1041"/>
      <c r="B4" s="1041"/>
      <c r="C4" s="1041"/>
      <c r="D4" s="1041"/>
      <c r="E4" s="1041"/>
      <c r="F4" s="1041"/>
      <c r="G4" s="1041"/>
      <c r="H4" s="1041"/>
      <c r="I4" s="1041"/>
      <c r="J4" s="1041"/>
      <c r="K4" s="1041"/>
      <c r="L4" s="1041"/>
      <c r="M4" s="1041"/>
      <c r="N4" s="1041"/>
      <c r="O4" s="1041"/>
      <c r="P4" s="1041"/>
      <c r="Q4" s="1041"/>
      <c r="R4" s="1041"/>
      <c r="S4" s="1041"/>
      <c r="T4" s="1041"/>
      <c r="U4" s="1041"/>
      <c r="V4" s="1041"/>
      <c r="W4" s="1041"/>
      <c r="X4" s="1041"/>
      <c r="Y4" s="1041"/>
      <c r="Z4" s="1041"/>
      <c r="AA4" s="1041"/>
      <c r="AB4" s="1041"/>
      <c r="AC4" s="1041"/>
      <c r="AD4" s="1041"/>
      <c r="AE4" s="1041"/>
      <c r="AF4" s="1041"/>
      <c r="AG4" s="1041"/>
      <c r="AH4" s="1041"/>
      <c r="AI4" s="1041"/>
      <c r="AJ4" s="1041"/>
      <c r="AK4" s="1041"/>
      <c r="AL4" s="1041"/>
      <c r="AM4" s="1041"/>
      <c r="AN4" s="1041"/>
      <c r="AO4" s="1041"/>
      <c r="AP4" s="1041"/>
      <c r="AQ4" s="1041"/>
      <c r="AR4" s="1041"/>
      <c r="AS4" s="1041"/>
      <c r="AT4" s="1041"/>
      <c r="AU4" s="1041"/>
      <c r="AV4" s="1041"/>
      <c r="AW4" s="1041"/>
      <c r="AX4" s="1041"/>
      <c r="AY4" s="1041"/>
      <c r="AZ4" s="1041"/>
      <c r="BA4" s="1041"/>
      <c r="BB4" s="1041"/>
      <c r="BC4" s="1041"/>
      <c r="BD4" s="1041"/>
      <c r="BE4" s="1041"/>
      <c r="BF4" s="1041"/>
      <c r="BG4" s="1041"/>
      <c r="BH4" s="1041"/>
      <c r="BI4" s="1041"/>
      <c r="BJ4" s="1041"/>
      <c r="BK4" s="1041"/>
      <c r="BL4" s="1041"/>
      <c r="BM4" s="1041"/>
      <c r="BN4" s="1041"/>
      <c r="BO4" s="1041"/>
      <c r="BP4" s="1041"/>
      <c r="BQ4" s="1041"/>
      <c r="BR4" s="1041"/>
      <c r="BS4" s="1041"/>
      <c r="BT4" s="1041"/>
      <c r="BU4" s="1041"/>
      <c r="BV4" s="1041"/>
      <c r="BW4" s="1041"/>
      <c r="BX4" s="1041"/>
      <c r="BY4" s="1041"/>
      <c r="BZ4" s="1041"/>
      <c r="CA4" s="1041"/>
      <c r="CB4" s="1041"/>
      <c r="CC4" s="1041"/>
      <c r="CD4" s="1041"/>
      <c r="CE4" s="1041"/>
      <c r="CF4" s="1041"/>
      <c r="CG4" s="1041"/>
      <c r="CH4" s="1041"/>
      <c r="CI4" s="1041"/>
      <c r="CJ4" s="1041"/>
      <c r="CK4" s="1041"/>
      <c r="CL4" s="1041"/>
      <c r="CM4" s="1041"/>
      <c r="CN4" s="1041"/>
      <c r="CO4" s="1041"/>
      <c r="CP4" s="1041"/>
      <c r="CQ4" s="1041"/>
      <c r="CR4" s="1041"/>
      <c r="CS4" s="1041"/>
      <c r="CT4" s="1041"/>
      <c r="CU4" s="1041"/>
      <c r="CV4" s="1041"/>
      <c r="CW4" s="1041"/>
      <c r="CX4" s="1041"/>
      <c r="CY4" s="1041"/>
      <c r="CZ4" s="1041"/>
      <c r="DA4" s="1041"/>
      <c r="DB4" s="1041"/>
      <c r="DC4" s="1041"/>
      <c r="DD4" s="1081"/>
      <c r="DE4" s="1081"/>
    </row>
    <row r="5" spans="1:109" s="726" customFormat="1">
      <c r="A5" s="1041"/>
      <c r="B5" s="1041"/>
      <c r="C5" s="1041"/>
      <c r="D5" s="1041"/>
      <c r="E5" s="1041"/>
      <c r="F5" s="1041"/>
      <c r="G5" s="1041"/>
      <c r="H5" s="1041"/>
      <c r="I5" s="1041"/>
      <c r="J5" s="1041"/>
      <c r="K5" s="1041"/>
      <c r="L5" s="1041"/>
      <c r="M5" s="1041"/>
      <c r="N5" s="1041"/>
      <c r="O5" s="1041"/>
      <c r="P5" s="1041"/>
      <c r="Q5" s="1041"/>
      <c r="R5" s="1041"/>
      <c r="S5" s="1041"/>
      <c r="T5" s="1041"/>
      <c r="U5" s="1041"/>
      <c r="V5" s="1041"/>
      <c r="W5" s="1041"/>
      <c r="X5" s="1041"/>
      <c r="Y5" s="1041"/>
      <c r="Z5" s="1041"/>
      <c r="AA5" s="1041"/>
      <c r="AB5" s="1041"/>
      <c r="AC5" s="1041"/>
      <c r="AD5" s="1041"/>
      <c r="AE5" s="1041"/>
      <c r="AF5" s="1041"/>
      <c r="AG5" s="1041"/>
      <c r="AH5" s="1041"/>
      <c r="AI5" s="1041"/>
      <c r="AJ5" s="1041"/>
      <c r="AK5" s="1041"/>
      <c r="AL5" s="1041"/>
      <c r="AM5" s="1041"/>
      <c r="AN5" s="1041"/>
      <c r="AO5" s="1041"/>
      <c r="AP5" s="1041"/>
      <c r="AQ5" s="1041"/>
      <c r="AR5" s="1041"/>
      <c r="AS5" s="1041"/>
      <c r="AT5" s="1041"/>
      <c r="AU5" s="1041"/>
      <c r="AV5" s="1041"/>
      <c r="AW5" s="1041"/>
      <c r="AX5" s="1041"/>
      <c r="AY5" s="1041"/>
      <c r="AZ5" s="1041"/>
      <c r="BA5" s="1041"/>
      <c r="BB5" s="1041"/>
      <c r="BC5" s="1041"/>
      <c r="BD5" s="1041"/>
      <c r="BE5" s="1041"/>
      <c r="BF5" s="1041"/>
      <c r="BG5" s="1041"/>
      <c r="BH5" s="1041"/>
      <c r="BI5" s="1041"/>
      <c r="BJ5" s="1041"/>
      <c r="BK5" s="1041"/>
      <c r="BL5" s="1041"/>
      <c r="BM5" s="1041"/>
      <c r="BN5" s="1041"/>
      <c r="BO5" s="1041"/>
      <c r="BP5" s="1041"/>
      <c r="BQ5" s="1041"/>
      <c r="BR5" s="1041"/>
      <c r="BS5" s="1041"/>
      <c r="BT5" s="1041"/>
      <c r="BU5" s="1041"/>
      <c r="BV5" s="1041"/>
      <c r="BW5" s="1041"/>
      <c r="BX5" s="1041"/>
      <c r="BY5" s="1041"/>
      <c r="BZ5" s="1041"/>
      <c r="CA5" s="1041"/>
      <c r="CB5" s="1041"/>
      <c r="CC5" s="1041"/>
      <c r="CD5" s="1041"/>
      <c r="CE5" s="1041"/>
      <c r="CF5" s="1041"/>
      <c r="CG5" s="1041"/>
      <c r="CH5" s="1041"/>
      <c r="CI5" s="1041"/>
      <c r="CJ5" s="1041"/>
      <c r="CK5" s="1041"/>
      <c r="CL5" s="1041"/>
      <c r="CM5" s="1041"/>
      <c r="CN5" s="1041"/>
      <c r="CO5" s="1041"/>
      <c r="CP5" s="1041"/>
      <c r="CQ5" s="1041"/>
      <c r="CR5" s="1041"/>
      <c r="CS5" s="1041"/>
      <c r="CT5" s="1041"/>
      <c r="CU5" s="1041"/>
      <c r="CV5" s="1041"/>
      <c r="CW5" s="1041"/>
      <c r="CX5" s="1041"/>
      <c r="CY5" s="1041"/>
      <c r="CZ5" s="1041"/>
      <c r="DA5" s="1041"/>
      <c r="DB5" s="1041"/>
      <c r="DC5" s="1041"/>
      <c r="DD5" s="1081"/>
      <c r="DE5" s="1081"/>
    </row>
    <row r="6" spans="1:109" s="726" customFormat="1">
      <c r="A6" s="1041"/>
      <c r="B6" s="1041"/>
      <c r="C6" s="1041"/>
      <c r="D6" s="1041"/>
      <c r="E6" s="1041"/>
      <c r="F6" s="1041"/>
      <c r="G6" s="1041"/>
      <c r="H6" s="1041"/>
      <c r="I6" s="1041"/>
      <c r="J6" s="1041"/>
      <c r="K6" s="1041"/>
      <c r="L6" s="1041"/>
      <c r="M6" s="1041"/>
      <c r="N6" s="1041"/>
      <c r="O6" s="1041"/>
      <c r="P6" s="1041"/>
      <c r="Q6" s="1041"/>
      <c r="R6" s="1041"/>
      <c r="S6" s="1041"/>
      <c r="T6" s="1041"/>
      <c r="U6" s="1041"/>
      <c r="V6" s="1041"/>
      <c r="W6" s="1041"/>
      <c r="X6" s="1041"/>
      <c r="Y6" s="1041"/>
      <c r="Z6" s="1041"/>
      <c r="AA6" s="1041"/>
      <c r="AB6" s="1041"/>
      <c r="AC6" s="1041"/>
      <c r="AD6" s="1041"/>
      <c r="AE6" s="1041"/>
      <c r="AF6" s="1041"/>
      <c r="AG6" s="1041"/>
      <c r="AH6" s="1041"/>
      <c r="AI6" s="1041"/>
      <c r="AJ6" s="1041"/>
      <c r="AK6" s="1041"/>
      <c r="AL6" s="1041"/>
      <c r="AM6" s="1041"/>
      <c r="AN6" s="1041"/>
      <c r="AO6" s="1041"/>
      <c r="AP6" s="1041"/>
      <c r="AQ6" s="1041"/>
      <c r="AR6" s="1041"/>
      <c r="AS6" s="1041"/>
      <c r="AT6" s="1041"/>
      <c r="AU6" s="1041"/>
      <c r="AV6" s="1041"/>
      <c r="AW6" s="1041"/>
      <c r="AX6" s="1041"/>
      <c r="AY6" s="1041"/>
      <c r="AZ6" s="1041"/>
      <c r="BA6" s="1041"/>
      <c r="BB6" s="1041"/>
      <c r="BC6" s="1041"/>
      <c r="BD6" s="1041"/>
      <c r="BE6" s="1041"/>
      <c r="BF6" s="1041"/>
      <c r="BG6" s="1041"/>
      <c r="BH6" s="1041"/>
      <c r="BI6" s="1041"/>
      <c r="BJ6" s="1041"/>
      <c r="BK6" s="1041"/>
      <c r="BL6" s="1041"/>
      <c r="BM6" s="1041"/>
      <c r="BN6" s="1041"/>
      <c r="BO6" s="1041"/>
      <c r="BP6" s="1041"/>
      <c r="BQ6" s="1041"/>
      <c r="BR6" s="1041"/>
      <c r="BS6" s="1041"/>
      <c r="BT6" s="1041"/>
      <c r="BU6" s="1041"/>
      <c r="BV6" s="1041"/>
      <c r="BW6" s="1041"/>
      <c r="BX6" s="1041"/>
      <c r="BY6" s="1041"/>
      <c r="BZ6" s="1041"/>
      <c r="CA6" s="1041"/>
      <c r="CB6" s="1041"/>
      <c r="CC6" s="1041"/>
      <c r="CD6" s="1041"/>
      <c r="CE6" s="1041"/>
      <c r="CF6" s="1041"/>
      <c r="CG6" s="1041"/>
      <c r="CH6" s="1041"/>
      <c r="CI6" s="1041"/>
      <c r="CJ6" s="1041"/>
      <c r="CK6" s="1041"/>
      <c r="CL6" s="1041"/>
      <c r="CM6" s="1041"/>
      <c r="CN6" s="1041"/>
      <c r="CO6" s="1041"/>
      <c r="CP6" s="1041"/>
      <c r="CQ6" s="1041"/>
      <c r="CR6" s="1041"/>
      <c r="CS6" s="1041"/>
      <c r="CT6" s="1041"/>
      <c r="CU6" s="1041"/>
      <c r="CV6" s="1041"/>
      <c r="CW6" s="1041"/>
      <c r="CX6" s="1041"/>
      <c r="CY6" s="1041"/>
      <c r="CZ6" s="1041"/>
      <c r="DA6" s="1041"/>
      <c r="DB6" s="1041"/>
      <c r="DC6" s="1041"/>
      <c r="DD6" s="1081"/>
      <c r="DE6" s="1081"/>
    </row>
    <row r="7" spans="1:109" s="726" customFormat="1">
      <c r="A7" s="1041"/>
      <c r="B7" s="1041"/>
      <c r="C7" s="1041"/>
      <c r="D7" s="1041"/>
      <c r="E7" s="1041"/>
      <c r="F7" s="1041"/>
      <c r="G7" s="1041"/>
      <c r="H7" s="1041"/>
      <c r="I7" s="1041"/>
      <c r="J7" s="1041"/>
      <c r="K7" s="1041"/>
      <c r="L7" s="1041"/>
      <c r="M7" s="1041"/>
      <c r="N7" s="1041"/>
      <c r="O7" s="1041"/>
      <c r="P7" s="1041"/>
      <c r="Q7" s="1041"/>
      <c r="R7" s="1041"/>
      <c r="S7" s="1041"/>
      <c r="T7" s="1041"/>
      <c r="U7" s="1041"/>
      <c r="V7" s="1041"/>
      <c r="W7" s="1041"/>
      <c r="X7" s="1041"/>
      <c r="Y7" s="1041"/>
      <c r="Z7" s="1041"/>
      <c r="AA7" s="1041"/>
      <c r="AB7" s="1041"/>
      <c r="AC7" s="1041"/>
      <c r="AD7" s="1041"/>
      <c r="AE7" s="1041"/>
      <c r="AF7" s="1041"/>
      <c r="AG7" s="1041"/>
      <c r="AH7" s="1041"/>
      <c r="AI7" s="1041"/>
      <c r="AJ7" s="1041"/>
      <c r="AK7" s="1041"/>
      <c r="AL7" s="1041"/>
      <c r="AM7" s="1041"/>
      <c r="AN7" s="1041"/>
      <c r="AO7" s="1041"/>
      <c r="AP7" s="1041"/>
      <c r="AQ7" s="1041"/>
      <c r="AR7" s="1041"/>
      <c r="AS7" s="1041"/>
      <c r="AT7" s="1041"/>
      <c r="AU7" s="1041"/>
      <c r="AV7" s="1041"/>
      <c r="AW7" s="1041"/>
      <c r="AX7" s="1041"/>
      <c r="AY7" s="1041"/>
      <c r="AZ7" s="1041"/>
      <c r="BA7" s="1041"/>
      <c r="BB7" s="1041"/>
      <c r="BC7" s="1041"/>
      <c r="BD7" s="1041"/>
      <c r="BE7" s="1041"/>
      <c r="BF7" s="1041"/>
      <c r="BG7" s="1041"/>
      <c r="BH7" s="1041"/>
      <c r="BI7" s="1041"/>
      <c r="BJ7" s="1041"/>
      <c r="BK7" s="1041"/>
      <c r="BL7" s="1041"/>
      <c r="BM7" s="1041"/>
      <c r="BN7" s="1041"/>
      <c r="BO7" s="1041"/>
      <c r="BP7" s="1041"/>
      <c r="BQ7" s="1041"/>
      <c r="BR7" s="1041"/>
      <c r="BS7" s="1041"/>
      <c r="BT7" s="1041"/>
      <c r="BU7" s="1041"/>
      <c r="BV7" s="1041"/>
      <c r="BW7" s="1041"/>
      <c r="BX7" s="1041"/>
      <c r="BY7" s="1041"/>
      <c r="BZ7" s="1041"/>
      <c r="CA7" s="1041"/>
      <c r="CB7" s="1041"/>
      <c r="CC7" s="1041"/>
      <c r="CD7" s="1041"/>
      <c r="CE7" s="1041"/>
      <c r="CF7" s="1041"/>
      <c r="CG7" s="1041"/>
      <c r="CH7" s="1041"/>
      <c r="CI7" s="1041"/>
      <c r="CJ7" s="1041"/>
      <c r="CK7" s="1041"/>
      <c r="CL7" s="1041"/>
      <c r="CM7" s="1041"/>
      <c r="CN7" s="1041"/>
      <c r="CO7" s="1041"/>
      <c r="CP7" s="1041"/>
      <c r="CQ7" s="1041"/>
      <c r="CR7" s="1041"/>
      <c r="CS7" s="1041"/>
      <c r="CT7" s="1041"/>
      <c r="CU7" s="1041"/>
      <c r="CV7" s="1041"/>
      <c r="CW7" s="1041"/>
      <c r="CX7" s="1041"/>
      <c r="CY7" s="1041"/>
      <c r="CZ7" s="1041"/>
      <c r="DA7" s="1041"/>
      <c r="DB7" s="1041"/>
      <c r="DC7" s="1041"/>
      <c r="DD7" s="1081"/>
      <c r="DE7" s="1081"/>
    </row>
    <row r="8" spans="1:109" s="726" customFormat="1">
      <c r="A8" s="1041"/>
      <c r="B8" s="1041"/>
      <c r="C8" s="1041"/>
      <c r="D8" s="1041"/>
      <c r="E8" s="1041"/>
      <c r="F8" s="1041"/>
      <c r="G8" s="1041"/>
      <c r="H8" s="1041"/>
      <c r="I8" s="1041"/>
      <c r="J8" s="1041"/>
      <c r="K8" s="1041"/>
      <c r="L8" s="1041"/>
      <c r="M8" s="1041"/>
      <c r="N8" s="1041"/>
      <c r="O8" s="1041"/>
      <c r="P8" s="1041"/>
      <c r="Q8" s="1041"/>
      <c r="R8" s="1041"/>
      <c r="S8" s="1041"/>
      <c r="T8" s="1041"/>
      <c r="U8" s="1041"/>
      <c r="V8" s="1041"/>
      <c r="W8" s="1041"/>
      <c r="X8" s="1041"/>
      <c r="Y8" s="1041"/>
      <c r="Z8" s="1041"/>
      <c r="AA8" s="1041"/>
      <c r="AB8" s="1041"/>
      <c r="AC8" s="1041"/>
      <c r="AD8" s="1041"/>
      <c r="AE8" s="1041"/>
      <c r="AF8" s="1041"/>
      <c r="AG8" s="1041"/>
      <c r="AH8" s="1041"/>
      <c r="AI8" s="1041"/>
      <c r="AJ8" s="1041"/>
      <c r="AK8" s="1041"/>
      <c r="AL8" s="1041"/>
      <c r="AM8" s="1041"/>
      <c r="AN8" s="1041"/>
      <c r="AO8" s="1041"/>
      <c r="AP8" s="1041"/>
      <c r="AQ8" s="1041"/>
      <c r="AR8" s="1041"/>
      <c r="AS8" s="1041"/>
      <c r="AT8" s="1041"/>
      <c r="AU8" s="1041"/>
      <c r="AV8" s="1041"/>
      <c r="AW8" s="1041"/>
      <c r="AX8" s="1041"/>
      <c r="AY8" s="1041"/>
      <c r="AZ8" s="1041"/>
      <c r="BA8" s="1041"/>
      <c r="BB8" s="1041"/>
      <c r="BC8" s="1041"/>
      <c r="BD8" s="1041"/>
      <c r="BE8" s="1041"/>
      <c r="BF8" s="1041"/>
      <c r="BG8" s="1041"/>
      <c r="BH8" s="1041"/>
      <c r="BI8" s="1041"/>
      <c r="BJ8" s="1041"/>
      <c r="BK8" s="1041"/>
      <c r="BL8" s="1041"/>
      <c r="BM8" s="1041"/>
      <c r="BN8" s="1041"/>
      <c r="BO8" s="1041"/>
      <c r="BP8" s="1041"/>
      <c r="BQ8" s="1041"/>
      <c r="BR8" s="1041"/>
      <c r="BS8" s="1041"/>
      <c r="BT8" s="1041"/>
      <c r="BU8" s="1041"/>
      <c r="BV8" s="1041"/>
      <c r="BW8" s="1041"/>
      <c r="BX8" s="1041"/>
      <c r="BY8" s="1041"/>
      <c r="BZ8" s="1041"/>
      <c r="CA8" s="1041"/>
      <c r="CB8" s="1041"/>
      <c r="CC8" s="1041"/>
      <c r="CD8" s="1041"/>
      <c r="CE8" s="1041"/>
      <c r="CF8" s="1041"/>
      <c r="CG8" s="1041"/>
      <c r="CH8" s="1041"/>
      <c r="CI8" s="1041"/>
      <c r="CJ8" s="1041"/>
      <c r="CK8" s="1041"/>
      <c r="CL8" s="1041"/>
      <c r="CM8" s="1041"/>
      <c r="CN8" s="1041"/>
      <c r="CO8" s="1041"/>
      <c r="CP8" s="1041"/>
      <c r="CQ8" s="1041"/>
      <c r="CR8" s="1041"/>
      <c r="CS8" s="1041"/>
      <c r="CT8" s="1041"/>
      <c r="CU8" s="1041"/>
      <c r="CV8" s="1041"/>
      <c r="CW8" s="1041"/>
      <c r="CX8" s="1041"/>
      <c r="CY8" s="1041"/>
      <c r="CZ8" s="1041"/>
      <c r="DA8" s="1041"/>
      <c r="DB8" s="1041"/>
      <c r="DC8" s="1041"/>
      <c r="DD8" s="1081"/>
      <c r="DE8" s="1081"/>
    </row>
    <row r="9" spans="1:109" s="726" customFormat="1">
      <c r="A9" s="1041"/>
      <c r="B9" s="1041"/>
      <c r="C9" s="1041"/>
      <c r="D9" s="1041"/>
      <c r="E9" s="1041"/>
      <c r="F9" s="1041"/>
      <c r="G9" s="1041"/>
      <c r="H9" s="1041"/>
      <c r="I9" s="1041"/>
      <c r="J9" s="1041"/>
      <c r="K9" s="1041"/>
      <c r="L9" s="1041"/>
      <c r="M9" s="1041"/>
      <c r="N9" s="1041"/>
      <c r="O9" s="1041"/>
      <c r="P9" s="1041"/>
      <c r="Q9" s="1041"/>
      <c r="R9" s="1041"/>
      <c r="S9" s="1041"/>
      <c r="T9" s="1041"/>
      <c r="U9" s="1041"/>
      <c r="V9" s="1041"/>
      <c r="W9" s="1041"/>
      <c r="X9" s="1041"/>
      <c r="Y9" s="1041"/>
      <c r="Z9" s="1041"/>
      <c r="AA9" s="1041"/>
      <c r="AB9" s="1041"/>
      <c r="AC9" s="1041"/>
      <c r="AD9" s="1041"/>
      <c r="AE9" s="1041"/>
      <c r="AF9" s="1041"/>
      <c r="AG9" s="1041"/>
      <c r="AH9" s="1041"/>
      <c r="AI9" s="1041"/>
      <c r="AJ9" s="1041"/>
      <c r="AK9" s="1041"/>
      <c r="AL9" s="1041"/>
      <c r="AM9" s="1041"/>
      <c r="AN9" s="1041"/>
      <c r="AO9" s="1041"/>
      <c r="AP9" s="1041"/>
      <c r="AQ9" s="1041"/>
      <c r="AR9" s="1041"/>
      <c r="AS9" s="1041"/>
      <c r="AT9" s="1041"/>
      <c r="AU9" s="1041"/>
      <c r="AV9" s="1041"/>
      <c r="AW9" s="1041"/>
      <c r="AX9" s="1041"/>
      <c r="AY9" s="1041"/>
      <c r="AZ9" s="1041"/>
      <c r="BA9" s="1041"/>
      <c r="BB9" s="1041"/>
      <c r="BC9" s="1041"/>
      <c r="BD9" s="1041"/>
      <c r="BE9" s="1041"/>
      <c r="BF9" s="1041"/>
      <c r="BG9" s="1041"/>
      <c r="BH9" s="1041"/>
      <c r="BI9" s="1041"/>
      <c r="BJ9" s="1041"/>
      <c r="BK9" s="1041"/>
      <c r="BL9" s="1041"/>
      <c r="BM9" s="1041"/>
      <c r="BN9" s="1041"/>
      <c r="BO9" s="1041"/>
      <c r="BP9" s="1041"/>
      <c r="BQ9" s="1041"/>
      <c r="BR9" s="1041"/>
      <c r="BS9" s="1041"/>
      <c r="BT9" s="1041"/>
      <c r="BU9" s="1041"/>
      <c r="BV9" s="1041"/>
      <c r="BW9" s="1041"/>
      <c r="BX9" s="1041"/>
      <c r="BY9" s="1041"/>
      <c r="BZ9" s="1041"/>
      <c r="CA9" s="1041"/>
      <c r="CB9" s="1041"/>
      <c r="CC9" s="1041"/>
      <c r="CD9" s="1041"/>
      <c r="CE9" s="1041"/>
      <c r="CF9" s="1041"/>
      <c r="CG9" s="1041"/>
      <c r="CH9" s="1041"/>
      <c r="CI9" s="1041"/>
      <c r="CJ9" s="1041"/>
      <c r="CK9" s="1041"/>
      <c r="CL9" s="1041"/>
      <c r="CM9" s="1041"/>
      <c r="CN9" s="1041"/>
      <c r="CO9" s="1041"/>
      <c r="CP9" s="1041"/>
      <c r="CQ9" s="1041"/>
      <c r="CR9" s="1041"/>
      <c r="CS9" s="1041"/>
      <c r="CT9" s="1041"/>
      <c r="CU9" s="1041"/>
      <c r="CV9" s="1041"/>
      <c r="CW9" s="1041"/>
      <c r="CX9" s="1041"/>
      <c r="CY9" s="1041"/>
      <c r="CZ9" s="1041"/>
      <c r="DA9" s="1041"/>
      <c r="DB9" s="1041"/>
      <c r="DC9" s="1041"/>
      <c r="DD9" s="1081"/>
      <c r="DE9" s="1081"/>
    </row>
    <row r="10" spans="1:109" s="726" customFormat="1">
      <c r="A10" s="1041"/>
      <c r="B10" s="1041"/>
      <c r="C10" s="1041"/>
      <c r="D10" s="1041"/>
      <c r="E10" s="1041"/>
      <c r="F10" s="1041"/>
      <c r="G10" s="1041"/>
      <c r="H10" s="1041"/>
      <c r="I10" s="1041"/>
      <c r="J10" s="1041"/>
      <c r="K10" s="1041"/>
      <c r="L10" s="1041"/>
      <c r="M10" s="1041"/>
      <c r="N10" s="1041"/>
      <c r="O10" s="1041"/>
      <c r="P10" s="1041"/>
      <c r="Q10" s="1041"/>
      <c r="R10" s="1041"/>
      <c r="S10" s="1041"/>
      <c r="T10" s="1041"/>
      <c r="U10" s="1041"/>
      <c r="V10" s="1041"/>
      <c r="W10" s="1041"/>
      <c r="X10" s="1041"/>
      <c r="Y10" s="1041"/>
      <c r="Z10" s="1041"/>
      <c r="AA10" s="1041"/>
      <c r="AB10" s="1041"/>
      <c r="AC10" s="1041"/>
      <c r="AD10" s="1041"/>
      <c r="AE10" s="1041"/>
      <c r="AF10" s="1041"/>
      <c r="AG10" s="1041"/>
      <c r="AH10" s="1041"/>
      <c r="AI10" s="1041"/>
      <c r="AJ10" s="1041"/>
      <c r="AK10" s="1041"/>
      <c r="AL10" s="1041"/>
      <c r="AM10" s="1041"/>
      <c r="AN10" s="1041"/>
      <c r="AO10" s="1041"/>
      <c r="AP10" s="1041"/>
      <c r="AQ10" s="1041"/>
      <c r="AR10" s="1041"/>
      <c r="AS10" s="1041"/>
      <c r="AT10" s="1041"/>
      <c r="AU10" s="1041"/>
      <c r="AV10" s="1041"/>
      <c r="AW10" s="1041"/>
      <c r="AX10" s="1041"/>
      <c r="AY10" s="1041"/>
      <c r="AZ10" s="1041"/>
      <c r="BA10" s="1041"/>
      <c r="BB10" s="1041"/>
      <c r="BC10" s="1041"/>
      <c r="BD10" s="1041"/>
      <c r="BE10" s="1041"/>
      <c r="BF10" s="1041"/>
      <c r="BG10" s="1041"/>
      <c r="BH10" s="1041"/>
      <c r="BI10" s="1041"/>
      <c r="BJ10" s="1041"/>
      <c r="BK10" s="1041"/>
      <c r="BL10" s="1041"/>
      <c r="BM10" s="1041"/>
      <c r="BN10" s="1041"/>
      <c r="BO10" s="1041"/>
      <c r="BP10" s="1041"/>
      <c r="BQ10" s="1041"/>
      <c r="BR10" s="1041"/>
      <c r="BS10" s="1041"/>
      <c r="BT10" s="1041"/>
      <c r="BU10" s="1041"/>
      <c r="BV10" s="1041"/>
      <c r="BW10" s="1041"/>
      <c r="BX10" s="1041"/>
      <c r="BY10" s="1041"/>
      <c r="BZ10" s="1041"/>
      <c r="CA10" s="1041"/>
      <c r="CB10" s="1041"/>
      <c r="CC10" s="1041"/>
      <c r="CD10" s="1041"/>
      <c r="CE10" s="1041"/>
      <c r="CF10" s="1041"/>
      <c r="CG10" s="1041"/>
      <c r="CH10" s="1041"/>
      <c r="CI10" s="1041"/>
      <c r="CJ10" s="1041"/>
      <c r="CK10" s="1041"/>
      <c r="CL10" s="1041"/>
      <c r="CM10" s="1041"/>
      <c r="CN10" s="1041"/>
      <c r="CO10" s="1041"/>
      <c r="CP10" s="1041"/>
      <c r="CQ10" s="1041"/>
      <c r="CR10" s="1041"/>
      <c r="CS10" s="1041"/>
      <c r="CT10" s="1041"/>
      <c r="CU10" s="1041"/>
      <c r="CV10" s="1041"/>
      <c r="CW10" s="1041"/>
      <c r="CX10" s="1041"/>
      <c r="CY10" s="1041"/>
      <c r="CZ10" s="1041"/>
      <c r="DA10" s="1041"/>
      <c r="DB10" s="1041"/>
      <c r="DC10" s="1041"/>
      <c r="DD10" s="1081"/>
      <c r="DE10" s="1081"/>
    </row>
    <row r="11" spans="1:109" s="726" customFormat="1">
      <c r="A11" s="1041"/>
      <c r="B11" s="1041"/>
      <c r="C11" s="1041"/>
      <c r="D11" s="1041"/>
      <c r="E11" s="1041"/>
      <c r="F11" s="1041"/>
      <c r="G11" s="1041"/>
      <c r="H11" s="1041"/>
      <c r="I11" s="1041"/>
      <c r="J11" s="1041"/>
      <c r="K11" s="1041"/>
      <c r="L11" s="1041"/>
      <c r="M11" s="1041"/>
      <c r="N11" s="1041"/>
      <c r="O11" s="1041"/>
      <c r="P11" s="1041"/>
      <c r="Q11" s="1041"/>
      <c r="R11" s="1041"/>
      <c r="S11" s="1041"/>
      <c r="T11" s="1041"/>
      <c r="U11" s="1041"/>
      <c r="V11" s="1041"/>
      <c r="W11" s="1041"/>
      <c r="X11" s="1041"/>
      <c r="Y11" s="1041"/>
      <c r="Z11" s="1041"/>
      <c r="AA11" s="1041"/>
      <c r="AB11" s="1041"/>
      <c r="AC11" s="1041"/>
      <c r="AD11" s="1041"/>
      <c r="AE11" s="1041"/>
      <c r="AF11" s="1041"/>
      <c r="AG11" s="1041"/>
      <c r="AH11" s="1041"/>
      <c r="AI11" s="1041"/>
      <c r="AJ11" s="1041"/>
      <c r="AK11" s="1041"/>
      <c r="AL11" s="1041"/>
      <c r="AM11" s="1041"/>
      <c r="AN11" s="1041"/>
      <c r="AO11" s="1041"/>
      <c r="AP11" s="1041"/>
      <c r="AQ11" s="1041"/>
      <c r="AR11" s="1041"/>
      <c r="AS11" s="1041"/>
      <c r="AT11" s="1041"/>
      <c r="AU11" s="1041"/>
      <c r="AV11" s="1041"/>
      <c r="AW11" s="1041"/>
      <c r="AX11" s="1041"/>
      <c r="AY11" s="1041"/>
      <c r="AZ11" s="1041"/>
      <c r="BA11" s="1041"/>
      <c r="BB11" s="1041"/>
      <c r="BC11" s="1041"/>
      <c r="BD11" s="1041"/>
      <c r="BE11" s="1041"/>
      <c r="BF11" s="1041"/>
      <c r="BG11" s="1041"/>
      <c r="BH11" s="1041"/>
      <c r="BI11" s="1041"/>
      <c r="BJ11" s="1041"/>
      <c r="BK11" s="1041"/>
      <c r="BL11" s="1041"/>
      <c r="BM11" s="1041"/>
      <c r="BN11" s="1041"/>
      <c r="BO11" s="1041"/>
      <c r="BP11" s="1041"/>
      <c r="BQ11" s="1041"/>
      <c r="BR11" s="1041"/>
      <c r="BS11" s="1041"/>
      <c r="BT11" s="1041"/>
      <c r="BU11" s="1041"/>
      <c r="BV11" s="1041"/>
      <c r="BW11" s="1041"/>
      <c r="BX11" s="1041"/>
      <c r="BY11" s="1041"/>
      <c r="BZ11" s="1041"/>
      <c r="CA11" s="1041"/>
      <c r="CB11" s="1041"/>
      <c r="CC11" s="1041"/>
      <c r="CD11" s="1041"/>
      <c r="CE11" s="1041"/>
      <c r="CF11" s="1041"/>
      <c r="CG11" s="1041"/>
      <c r="CH11" s="1041"/>
      <c r="CI11" s="1041"/>
      <c r="CJ11" s="1041"/>
      <c r="CK11" s="1041"/>
      <c r="CL11" s="1041"/>
      <c r="CM11" s="1041"/>
      <c r="CN11" s="1041"/>
      <c r="CO11" s="1041"/>
      <c r="CP11" s="1041"/>
      <c r="CQ11" s="1041"/>
      <c r="CR11" s="1041"/>
      <c r="CS11" s="1041"/>
      <c r="CT11" s="1041"/>
      <c r="CU11" s="1041"/>
      <c r="CV11" s="1041"/>
      <c r="CW11" s="1041"/>
      <c r="CX11" s="1041"/>
      <c r="CY11" s="1041"/>
      <c r="CZ11" s="1041"/>
      <c r="DA11" s="1041"/>
      <c r="DB11" s="1041"/>
      <c r="DC11" s="1041"/>
      <c r="DD11" s="1081"/>
      <c r="DE11" s="1081"/>
    </row>
    <row r="12" spans="1:109" s="726" customFormat="1">
      <c r="A12" s="1041"/>
      <c r="B12" s="1041"/>
      <c r="C12" s="1041"/>
      <c r="D12" s="1041"/>
      <c r="E12" s="1041"/>
      <c r="F12" s="1041"/>
      <c r="G12" s="1041"/>
      <c r="H12" s="1041"/>
      <c r="I12" s="1041"/>
      <c r="J12" s="1041"/>
      <c r="K12" s="1041"/>
      <c r="L12" s="1041"/>
      <c r="M12" s="1041"/>
      <c r="N12" s="1041"/>
      <c r="O12" s="1041"/>
      <c r="P12" s="1041"/>
      <c r="Q12" s="1041"/>
      <c r="R12" s="1041"/>
      <c r="S12" s="1041"/>
      <c r="T12" s="1041"/>
      <c r="U12" s="1041"/>
      <c r="V12" s="1041"/>
      <c r="W12" s="1041"/>
      <c r="X12" s="1041"/>
      <c r="Y12" s="1041"/>
      <c r="Z12" s="1041"/>
      <c r="AA12" s="1041"/>
      <c r="AB12" s="1041"/>
      <c r="AC12" s="1041"/>
      <c r="AD12" s="1041"/>
      <c r="AE12" s="1041"/>
      <c r="AF12" s="1041"/>
      <c r="AG12" s="1041"/>
      <c r="AH12" s="1041"/>
      <c r="AI12" s="1041"/>
      <c r="AJ12" s="1041"/>
      <c r="AK12" s="1041"/>
      <c r="AL12" s="1041"/>
      <c r="AM12" s="1041"/>
      <c r="AN12" s="1041"/>
      <c r="AO12" s="1041"/>
      <c r="AP12" s="1041"/>
      <c r="AQ12" s="1041"/>
      <c r="AR12" s="1041"/>
      <c r="AS12" s="1041"/>
      <c r="AT12" s="1041"/>
      <c r="AU12" s="1041"/>
      <c r="AV12" s="1041"/>
      <c r="AW12" s="1041"/>
      <c r="AX12" s="1041"/>
      <c r="AY12" s="1041"/>
      <c r="AZ12" s="1041"/>
      <c r="BA12" s="1041"/>
      <c r="BB12" s="1041"/>
      <c r="BC12" s="1041"/>
      <c r="BD12" s="1041"/>
      <c r="BE12" s="1041"/>
      <c r="BF12" s="1041"/>
      <c r="BG12" s="1041"/>
      <c r="BH12" s="1041"/>
      <c r="BI12" s="1041"/>
      <c r="BJ12" s="1041"/>
      <c r="BK12" s="1041"/>
      <c r="BL12" s="1041"/>
      <c r="BM12" s="1041"/>
      <c r="BN12" s="1041"/>
      <c r="BO12" s="1041"/>
      <c r="BP12" s="1041"/>
      <c r="BQ12" s="1041"/>
      <c r="BR12" s="1041"/>
      <c r="BS12" s="1041"/>
      <c r="BT12" s="1041"/>
      <c r="BU12" s="1041"/>
      <c r="BV12" s="1041"/>
      <c r="BW12" s="1041"/>
      <c r="BX12" s="1041"/>
      <c r="BY12" s="1041"/>
      <c r="BZ12" s="1041"/>
      <c r="CA12" s="1041"/>
      <c r="CB12" s="1041"/>
      <c r="CC12" s="1041"/>
      <c r="CD12" s="1041"/>
      <c r="CE12" s="1041"/>
      <c r="CF12" s="1041"/>
      <c r="CG12" s="1041"/>
      <c r="CH12" s="1041"/>
      <c r="CI12" s="1041"/>
      <c r="CJ12" s="1041"/>
      <c r="CK12" s="1041"/>
      <c r="CL12" s="1041"/>
      <c r="CM12" s="1041"/>
      <c r="CN12" s="1041"/>
      <c r="CO12" s="1041"/>
      <c r="CP12" s="1041"/>
      <c r="CQ12" s="1041"/>
      <c r="CR12" s="1041"/>
      <c r="CS12" s="1041"/>
      <c r="CT12" s="1041"/>
      <c r="CU12" s="1041"/>
      <c r="CV12" s="1041"/>
      <c r="CW12" s="1041"/>
      <c r="CX12" s="1041"/>
      <c r="CY12" s="1041"/>
      <c r="CZ12" s="1041"/>
      <c r="DA12" s="1041"/>
      <c r="DB12" s="1041"/>
      <c r="DC12" s="1041"/>
      <c r="DD12" s="1081"/>
      <c r="DE12" s="1081"/>
    </row>
    <row r="13" spans="1:109" s="726" customFormat="1">
      <c r="A13" s="1041"/>
      <c r="B13" s="1041"/>
      <c r="C13" s="1041"/>
      <c r="D13" s="1041"/>
      <c r="E13" s="1041"/>
      <c r="F13" s="1041"/>
      <c r="G13" s="1041"/>
      <c r="H13" s="1041"/>
      <c r="I13" s="1041"/>
      <c r="J13" s="1041"/>
      <c r="K13" s="1041"/>
      <c r="L13" s="1041"/>
      <c r="M13" s="1041"/>
      <c r="N13" s="1041"/>
      <c r="O13" s="1041"/>
      <c r="P13" s="1041"/>
      <c r="Q13" s="1041"/>
      <c r="R13" s="1041"/>
      <c r="S13" s="1041"/>
      <c r="T13" s="1041"/>
      <c r="U13" s="1041"/>
      <c r="V13" s="1041"/>
      <c r="W13" s="1041"/>
      <c r="X13" s="1041"/>
      <c r="Y13" s="1041"/>
      <c r="Z13" s="1041"/>
      <c r="AA13" s="1041"/>
      <c r="AB13" s="1041"/>
      <c r="AC13" s="1041"/>
      <c r="AD13" s="1041"/>
      <c r="AE13" s="1041"/>
      <c r="AF13" s="1041"/>
      <c r="AG13" s="1041"/>
      <c r="AH13" s="1041"/>
      <c r="AI13" s="1041"/>
      <c r="AJ13" s="1041"/>
      <c r="AK13" s="1041"/>
      <c r="AL13" s="1041"/>
      <c r="AM13" s="1041"/>
      <c r="AN13" s="1041"/>
      <c r="AO13" s="1041"/>
      <c r="AP13" s="1041"/>
      <c r="AQ13" s="1041"/>
      <c r="AR13" s="1041"/>
      <c r="AS13" s="1041"/>
      <c r="AT13" s="1041"/>
      <c r="AU13" s="1041"/>
      <c r="AV13" s="1041"/>
      <c r="AW13" s="1041"/>
      <c r="AX13" s="1041"/>
      <c r="AY13" s="1041"/>
      <c r="AZ13" s="1041"/>
      <c r="BA13" s="1041"/>
      <c r="BB13" s="1041"/>
      <c r="BC13" s="1041"/>
      <c r="BD13" s="1041"/>
      <c r="BE13" s="1041"/>
      <c r="BF13" s="1041"/>
      <c r="BG13" s="1041"/>
      <c r="BH13" s="1041"/>
      <c r="BI13" s="1041"/>
      <c r="BJ13" s="1041"/>
      <c r="BK13" s="1041"/>
      <c r="BL13" s="1041"/>
      <c r="BM13" s="1041"/>
      <c r="BN13" s="1041"/>
      <c r="BO13" s="1041"/>
      <c r="BP13" s="1041"/>
      <c r="BQ13" s="1041"/>
      <c r="BR13" s="1041"/>
      <c r="BS13" s="1041"/>
      <c r="BT13" s="1041"/>
      <c r="BU13" s="1041"/>
      <c r="BV13" s="1041"/>
      <c r="BW13" s="1041"/>
      <c r="BX13" s="1041"/>
      <c r="BY13" s="1041"/>
      <c r="BZ13" s="1041"/>
      <c r="CA13" s="1041"/>
      <c r="CB13" s="1041"/>
      <c r="CC13" s="1041"/>
      <c r="CD13" s="1041"/>
      <c r="CE13" s="1041"/>
      <c r="CF13" s="1041"/>
      <c r="CG13" s="1041"/>
      <c r="CH13" s="1041"/>
      <c r="CI13" s="1041"/>
      <c r="CJ13" s="1041"/>
      <c r="CK13" s="1041"/>
      <c r="CL13" s="1041"/>
      <c r="CM13" s="1041"/>
      <c r="CN13" s="1041"/>
      <c r="CO13" s="1041"/>
      <c r="CP13" s="1041"/>
      <c r="CQ13" s="1041"/>
      <c r="CR13" s="1041"/>
      <c r="CS13" s="1041"/>
      <c r="CT13" s="1041"/>
      <c r="CU13" s="1041"/>
      <c r="CV13" s="1041"/>
      <c r="CW13" s="1041"/>
      <c r="CX13" s="1041"/>
      <c r="CY13" s="1041"/>
      <c r="CZ13" s="1041"/>
      <c r="DA13" s="1041"/>
      <c r="DB13" s="1041"/>
      <c r="DC13" s="1041"/>
      <c r="DD13" s="1081"/>
      <c r="DE13" s="1081"/>
    </row>
    <row r="14" spans="1:109" s="726" customFormat="1">
      <c r="A14" s="1041"/>
      <c r="B14" s="1041"/>
      <c r="C14" s="1041"/>
      <c r="D14" s="1041"/>
      <c r="E14" s="1041"/>
      <c r="F14" s="1041"/>
      <c r="G14" s="1041"/>
      <c r="H14" s="1041"/>
      <c r="I14" s="1041"/>
      <c r="J14" s="1041"/>
      <c r="K14" s="1041"/>
      <c r="L14" s="1041"/>
      <c r="M14" s="1041"/>
      <c r="N14" s="1041"/>
      <c r="O14" s="1041"/>
      <c r="P14" s="1041"/>
      <c r="Q14" s="1041"/>
      <c r="R14" s="1041"/>
      <c r="S14" s="1041"/>
      <c r="T14" s="1041"/>
      <c r="U14" s="1041"/>
      <c r="V14" s="1041"/>
      <c r="W14" s="1041"/>
      <c r="X14" s="1041"/>
      <c r="Y14" s="1041"/>
      <c r="Z14" s="1041"/>
      <c r="AA14" s="1041"/>
      <c r="AB14" s="1041"/>
      <c r="AC14" s="1041"/>
      <c r="AD14" s="1041"/>
      <c r="AE14" s="1041"/>
      <c r="AF14" s="1041"/>
      <c r="AG14" s="1041"/>
      <c r="AH14" s="1041"/>
      <c r="AI14" s="1041"/>
      <c r="AJ14" s="1041"/>
      <c r="AK14" s="1041"/>
      <c r="AL14" s="1041"/>
      <c r="AM14" s="1041"/>
      <c r="AN14" s="1041"/>
      <c r="AO14" s="1041"/>
      <c r="AP14" s="1041"/>
      <c r="AQ14" s="1041"/>
      <c r="AR14" s="1041"/>
      <c r="AS14" s="1041"/>
      <c r="AT14" s="1041"/>
      <c r="AU14" s="1041"/>
      <c r="AV14" s="1041"/>
      <c r="AW14" s="1041"/>
      <c r="AX14" s="1041"/>
      <c r="AY14" s="1041"/>
      <c r="AZ14" s="1041"/>
      <c r="BA14" s="1041"/>
      <c r="BB14" s="1041"/>
      <c r="BC14" s="1041"/>
      <c r="BD14" s="1041"/>
      <c r="BE14" s="1041"/>
      <c r="BF14" s="1041"/>
      <c r="BG14" s="1041"/>
      <c r="BH14" s="1041"/>
      <c r="BI14" s="1041"/>
      <c r="BJ14" s="1041"/>
      <c r="BK14" s="1041"/>
      <c r="BL14" s="1041"/>
      <c r="BM14" s="1041"/>
      <c r="BN14" s="1041"/>
      <c r="BO14" s="1041"/>
      <c r="BP14" s="1041"/>
      <c r="BQ14" s="1041"/>
      <c r="BR14" s="1041"/>
      <c r="BS14" s="1041"/>
      <c r="BT14" s="1041"/>
      <c r="BU14" s="1041"/>
      <c r="BV14" s="1041"/>
      <c r="BW14" s="1041"/>
      <c r="BX14" s="1041"/>
      <c r="BY14" s="1041"/>
      <c r="BZ14" s="1041"/>
      <c r="CA14" s="1041"/>
      <c r="CB14" s="1041"/>
      <c r="CC14" s="1041"/>
      <c r="CD14" s="1041"/>
      <c r="CE14" s="1041"/>
      <c r="CF14" s="1041"/>
      <c r="CG14" s="1041"/>
      <c r="CH14" s="1041"/>
      <c r="CI14" s="1041"/>
      <c r="CJ14" s="1041"/>
      <c r="CK14" s="1041"/>
      <c r="CL14" s="1041"/>
      <c r="CM14" s="1041"/>
      <c r="CN14" s="1041"/>
      <c r="CO14" s="1041"/>
      <c r="CP14" s="1041"/>
      <c r="CQ14" s="1041"/>
      <c r="CR14" s="1041"/>
      <c r="CS14" s="1041"/>
      <c r="CT14" s="1041"/>
      <c r="CU14" s="1041"/>
      <c r="CV14" s="1041"/>
      <c r="CW14" s="1041"/>
      <c r="CX14" s="1041"/>
      <c r="CY14" s="1041"/>
      <c r="CZ14" s="1041"/>
      <c r="DA14" s="1041"/>
      <c r="DB14" s="1041"/>
      <c r="DC14" s="1041"/>
      <c r="DD14" s="1081"/>
      <c r="DE14" s="1081"/>
    </row>
    <row r="15" spans="1:109" s="726" customFormat="1">
      <c r="A15" s="363"/>
      <c r="B15" s="1041"/>
      <c r="C15" s="1041"/>
      <c r="D15" s="1041"/>
      <c r="E15" s="1041"/>
      <c r="F15" s="1041"/>
      <c r="G15" s="1041"/>
      <c r="H15" s="1041"/>
      <c r="I15" s="1041"/>
      <c r="J15" s="1041"/>
      <c r="K15" s="1041"/>
      <c r="L15" s="1041"/>
      <c r="M15" s="1041"/>
      <c r="N15" s="1041"/>
      <c r="O15" s="1041"/>
      <c r="P15" s="1041"/>
      <c r="Q15" s="1041"/>
      <c r="R15" s="1041"/>
      <c r="S15" s="1041"/>
      <c r="T15" s="1041"/>
      <c r="U15" s="1041"/>
      <c r="V15" s="1041"/>
      <c r="W15" s="1041"/>
      <c r="X15" s="1041"/>
      <c r="Y15" s="1041"/>
      <c r="Z15" s="1041"/>
      <c r="AA15" s="1041"/>
      <c r="AB15" s="1041"/>
      <c r="AC15" s="1041"/>
      <c r="AD15" s="1041"/>
      <c r="AE15" s="1041"/>
      <c r="AF15" s="1041"/>
      <c r="AG15" s="1041"/>
      <c r="AH15" s="1041"/>
      <c r="AI15" s="1041"/>
      <c r="AJ15" s="1041"/>
      <c r="AK15" s="1041"/>
      <c r="AL15" s="1041"/>
      <c r="AM15" s="1041"/>
      <c r="AN15" s="1041"/>
      <c r="AO15" s="1041"/>
      <c r="AP15" s="1041"/>
      <c r="AQ15" s="1041"/>
      <c r="AR15" s="1041"/>
      <c r="AS15" s="1041"/>
      <c r="AT15" s="1041"/>
      <c r="AU15" s="1041"/>
      <c r="AV15" s="1041"/>
      <c r="AW15" s="1041"/>
      <c r="AX15" s="1041"/>
      <c r="AY15" s="1041"/>
      <c r="AZ15" s="1041"/>
      <c r="BA15" s="1041"/>
      <c r="BB15" s="1041"/>
      <c r="BC15" s="1041"/>
      <c r="BD15" s="1041"/>
      <c r="BE15" s="1041"/>
      <c r="BF15" s="1041"/>
      <c r="BG15" s="1041"/>
      <c r="BH15" s="1041"/>
      <c r="BI15" s="1041"/>
      <c r="BJ15" s="1041"/>
      <c r="BK15" s="1041"/>
      <c r="BL15" s="1041"/>
      <c r="BM15" s="1041"/>
      <c r="BN15" s="1041"/>
      <c r="BO15" s="1041"/>
      <c r="BP15" s="1041"/>
      <c r="BQ15" s="1041"/>
      <c r="BR15" s="1041"/>
      <c r="BS15" s="1041"/>
      <c r="BT15" s="1041"/>
      <c r="BU15" s="1041"/>
      <c r="BV15" s="1041"/>
      <c r="BW15" s="1041"/>
      <c r="BX15" s="1041"/>
      <c r="BY15" s="1041"/>
      <c r="BZ15" s="1041"/>
      <c r="CA15" s="1041"/>
      <c r="CB15" s="1041"/>
      <c r="CC15" s="1041"/>
      <c r="CD15" s="1041"/>
      <c r="CE15" s="1041"/>
      <c r="CF15" s="1041"/>
      <c r="CG15" s="1041"/>
      <c r="CH15" s="1041"/>
      <c r="CI15" s="1041"/>
      <c r="CJ15" s="1041"/>
      <c r="CK15" s="1041"/>
      <c r="CL15" s="1041"/>
      <c r="CM15" s="1041"/>
      <c r="CN15" s="1041"/>
      <c r="CO15" s="1041"/>
      <c r="CP15" s="1041"/>
      <c r="CQ15" s="1041"/>
      <c r="CR15" s="1041"/>
      <c r="CS15" s="1041"/>
      <c r="CT15" s="1041"/>
      <c r="CU15" s="1041"/>
      <c r="CV15" s="1041"/>
      <c r="CW15" s="1041"/>
      <c r="CX15" s="1041"/>
      <c r="CY15" s="1041"/>
      <c r="CZ15" s="1041"/>
      <c r="DA15" s="1041"/>
      <c r="DB15" s="1041"/>
      <c r="DC15" s="1041"/>
      <c r="DD15" s="1081"/>
      <c r="DE15" s="1081"/>
    </row>
    <row r="16" spans="1:109" s="726" customFormat="1">
      <c r="A16" s="363"/>
      <c r="B16" s="1041"/>
      <c r="C16" s="1041"/>
      <c r="D16" s="1041"/>
      <c r="E16" s="1041"/>
      <c r="F16" s="1041"/>
      <c r="G16" s="1041"/>
      <c r="H16" s="1041"/>
      <c r="I16" s="1041"/>
      <c r="J16" s="1041"/>
      <c r="K16" s="1041"/>
      <c r="L16" s="1041"/>
      <c r="M16" s="1041"/>
      <c r="N16" s="1041"/>
      <c r="O16" s="1041"/>
      <c r="P16" s="1041"/>
      <c r="Q16" s="1041"/>
      <c r="R16" s="1041"/>
      <c r="S16" s="1041"/>
      <c r="T16" s="1041"/>
      <c r="U16" s="1041"/>
      <c r="V16" s="1041"/>
      <c r="W16" s="1041"/>
      <c r="X16" s="1041"/>
      <c r="Y16" s="1041"/>
      <c r="Z16" s="1041"/>
      <c r="AA16" s="1041"/>
      <c r="AB16" s="1041"/>
      <c r="AC16" s="1041"/>
      <c r="AD16" s="1041"/>
      <c r="AE16" s="1041"/>
      <c r="AF16" s="1041"/>
      <c r="AG16" s="1041"/>
      <c r="AH16" s="1041"/>
      <c r="AI16" s="1041"/>
      <c r="AJ16" s="1041"/>
      <c r="AK16" s="1041"/>
      <c r="AL16" s="1041"/>
      <c r="AM16" s="1041"/>
      <c r="AN16" s="1041"/>
      <c r="AO16" s="1041"/>
      <c r="AP16" s="1041"/>
      <c r="AQ16" s="1041"/>
      <c r="AR16" s="1041"/>
      <c r="AS16" s="1041"/>
      <c r="AT16" s="1041"/>
      <c r="AU16" s="1041"/>
      <c r="AV16" s="1041"/>
      <c r="AW16" s="1041"/>
      <c r="AX16" s="1041"/>
      <c r="AY16" s="1041"/>
      <c r="AZ16" s="1041"/>
      <c r="BA16" s="1041"/>
      <c r="BB16" s="1041"/>
      <c r="BC16" s="1041"/>
      <c r="BD16" s="1041"/>
      <c r="BE16" s="1041"/>
      <c r="BF16" s="1041"/>
      <c r="BG16" s="1041"/>
      <c r="BH16" s="1041"/>
      <c r="BI16" s="1041"/>
      <c r="BJ16" s="1041"/>
      <c r="BK16" s="1041"/>
      <c r="BL16" s="1041"/>
      <c r="BM16" s="1041"/>
      <c r="BN16" s="1041"/>
      <c r="BO16" s="1041"/>
      <c r="BP16" s="1041"/>
      <c r="BQ16" s="1041"/>
      <c r="BR16" s="1041"/>
      <c r="BS16" s="1041"/>
      <c r="BT16" s="1041"/>
      <c r="BU16" s="1041"/>
      <c r="BV16" s="1041"/>
      <c r="BW16" s="1041"/>
      <c r="BX16" s="1041"/>
      <c r="BY16" s="1041"/>
      <c r="BZ16" s="1041"/>
      <c r="CA16" s="1041"/>
      <c r="CB16" s="1041"/>
      <c r="CC16" s="1041"/>
      <c r="CD16" s="1041"/>
      <c r="CE16" s="1041"/>
      <c r="CF16" s="1041"/>
      <c r="CG16" s="1041"/>
      <c r="CH16" s="1041"/>
      <c r="CI16" s="1041"/>
      <c r="CJ16" s="1041"/>
      <c r="CK16" s="1041"/>
      <c r="CL16" s="1041"/>
      <c r="CM16" s="1041"/>
      <c r="CN16" s="1041"/>
      <c r="CO16" s="1041"/>
      <c r="CP16" s="1041"/>
      <c r="CQ16" s="1041"/>
      <c r="CR16" s="1041"/>
      <c r="CS16" s="1041"/>
      <c r="CT16" s="1041"/>
      <c r="CU16" s="1041"/>
      <c r="CV16" s="1041"/>
      <c r="CW16" s="1041"/>
      <c r="CX16" s="1041"/>
      <c r="CY16" s="1041"/>
      <c r="CZ16" s="1041"/>
      <c r="DA16" s="1041"/>
      <c r="DB16" s="1041"/>
      <c r="DC16" s="1041"/>
      <c r="DD16" s="1081"/>
      <c r="DE16" s="1081"/>
    </row>
    <row r="17" spans="1:109" s="726" customFormat="1">
      <c r="A17" s="363"/>
      <c r="B17" s="1041"/>
      <c r="C17" s="1041"/>
      <c r="D17" s="1041"/>
      <c r="E17" s="1041"/>
      <c r="F17" s="1041"/>
      <c r="G17" s="1041"/>
      <c r="H17" s="1041"/>
      <c r="I17" s="1041"/>
      <c r="J17" s="1041"/>
      <c r="K17" s="1041"/>
      <c r="L17" s="1041"/>
      <c r="M17" s="1041"/>
      <c r="N17" s="1041"/>
      <c r="O17" s="1041"/>
      <c r="P17" s="1041"/>
      <c r="Q17" s="1041"/>
      <c r="R17" s="1041"/>
      <c r="S17" s="1041"/>
      <c r="T17" s="1041"/>
      <c r="U17" s="1041"/>
      <c r="V17" s="1041"/>
      <c r="W17" s="1041"/>
      <c r="X17" s="1041"/>
      <c r="Y17" s="1041"/>
      <c r="Z17" s="1041"/>
      <c r="AA17" s="1041"/>
      <c r="AB17" s="1041"/>
      <c r="AC17" s="1041"/>
      <c r="AD17" s="1041"/>
      <c r="AE17" s="1041"/>
      <c r="AF17" s="1041"/>
      <c r="AG17" s="1041"/>
      <c r="AH17" s="1041"/>
      <c r="AI17" s="1041"/>
      <c r="AJ17" s="1041"/>
      <c r="AK17" s="1041"/>
      <c r="AL17" s="1041"/>
      <c r="AM17" s="1041"/>
      <c r="AN17" s="1041"/>
      <c r="AO17" s="1041"/>
      <c r="AP17" s="1041"/>
      <c r="AQ17" s="1041"/>
      <c r="AR17" s="1041"/>
      <c r="AS17" s="1041"/>
      <c r="AT17" s="1041"/>
      <c r="AU17" s="1041"/>
      <c r="AV17" s="1041"/>
      <c r="AW17" s="1041"/>
      <c r="AX17" s="1041"/>
      <c r="AY17" s="1041"/>
      <c r="AZ17" s="1041"/>
      <c r="BA17" s="1041"/>
      <c r="BB17" s="1041"/>
      <c r="BC17" s="1041"/>
      <c r="BD17" s="1041"/>
      <c r="BE17" s="1041"/>
      <c r="BF17" s="1041"/>
      <c r="BG17" s="1041"/>
      <c r="BH17" s="1041"/>
      <c r="BI17" s="1041"/>
      <c r="BJ17" s="1041"/>
      <c r="BK17" s="1041"/>
      <c r="BL17" s="1041"/>
      <c r="BM17" s="1041"/>
      <c r="BN17" s="1041"/>
      <c r="BO17" s="1041"/>
      <c r="BP17" s="1041"/>
      <c r="BQ17" s="1041"/>
      <c r="BR17" s="1041"/>
      <c r="BS17" s="1041"/>
      <c r="BT17" s="1041"/>
      <c r="BU17" s="1041"/>
      <c r="BV17" s="1041"/>
      <c r="BW17" s="1041"/>
      <c r="BX17" s="1041"/>
      <c r="BY17" s="1041"/>
      <c r="BZ17" s="1041"/>
      <c r="CA17" s="1041"/>
      <c r="CB17" s="1041"/>
      <c r="CC17" s="1041"/>
      <c r="CD17" s="1041"/>
      <c r="CE17" s="1041"/>
      <c r="CF17" s="1041"/>
      <c r="CG17" s="1041"/>
      <c r="CH17" s="1041"/>
      <c r="CI17" s="1041"/>
      <c r="CJ17" s="1041"/>
      <c r="CK17" s="1041"/>
      <c r="CL17" s="1041"/>
      <c r="CM17" s="1041"/>
      <c r="CN17" s="1041"/>
      <c r="CO17" s="1041"/>
      <c r="CP17" s="1041"/>
      <c r="CQ17" s="1041"/>
      <c r="CR17" s="1041"/>
      <c r="CS17" s="1041"/>
      <c r="CT17" s="1041"/>
      <c r="CU17" s="1041"/>
      <c r="CV17" s="1041"/>
      <c r="CW17" s="1041"/>
      <c r="CX17" s="1041"/>
      <c r="CY17" s="1041"/>
      <c r="CZ17" s="1041"/>
      <c r="DA17" s="1041"/>
      <c r="DB17" s="1041"/>
      <c r="DC17" s="1041"/>
      <c r="DD17" s="1081"/>
      <c r="DE17" s="1081"/>
    </row>
    <row r="18" spans="1:109" s="726" customFormat="1">
      <c r="A18" s="363"/>
      <c r="B18" s="1041"/>
      <c r="C18" s="1041"/>
      <c r="D18" s="1041"/>
      <c r="E18" s="1041"/>
      <c r="F18" s="1041"/>
      <c r="G18" s="1041"/>
      <c r="H18" s="1041"/>
      <c r="I18" s="1041"/>
      <c r="J18" s="1041"/>
      <c r="K18" s="1041"/>
      <c r="L18" s="1041"/>
      <c r="M18" s="1041"/>
      <c r="N18" s="1041"/>
      <c r="O18" s="1041"/>
      <c r="P18" s="1041"/>
      <c r="Q18" s="1041"/>
      <c r="R18" s="1041"/>
      <c r="S18" s="1041"/>
      <c r="T18" s="1041"/>
      <c r="U18" s="1041"/>
      <c r="V18" s="1041"/>
      <c r="W18" s="1041"/>
      <c r="X18" s="1041"/>
      <c r="Y18" s="1041"/>
      <c r="Z18" s="1041"/>
      <c r="AA18" s="1041"/>
      <c r="AB18" s="1041"/>
      <c r="AC18" s="1041"/>
      <c r="AD18" s="1041"/>
      <c r="AE18" s="1041"/>
      <c r="AF18" s="1041"/>
      <c r="AG18" s="1041"/>
      <c r="AH18" s="1041"/>
      <c r="AI18" s="1041"/>
      <c r="AJ18" s="1041"/>
      <c r="AK18" s="1041"/>
      <c r="AL18" s="1041"/>
      <c r="AM18" s="1041"/>
      <c r="AN18" s="1041"/>
      <c r="AO18" s="1041"/>
      <c r="AP18" s="1041"/>
      <c r="AQ18" s="1041"/>
      <c r="AR18" s="1041"/>
      <c r="AS18" s="1041"/>
      <c r="AT18" s="1041"/>
      <c r="AU18" s="1041"/>
      <c r="AV18" s="1041"/>
      <c r="AW18" s="1041"/>
      <c r="AX18" s="1041"/>
      <c r="AY18" s="1041"/>
      <c r="AZ18" s="1041"/>
      <c r="BA18" s="1041"/>
      <c r="BB18" s="1041"/>
      <c r="BC18" s="1041"/>
      <c r="BD18" s="1041"/>
      <c r="BE18" s="1041"/>
      <c r="BF18" s="1041"/>
      <c r="BG18" s="1041"/>
      <c r="BH18" s="1041"/>
      <c r="BI18" s="1041"/>
      <c r="BJ18" s="1041"/>
      <c r="BK18" s="1041"/>
      <c r="BL18" s="1041"/>
      <c r="BM18" s="1041"/>
      <c r="BN18" s="1041"/>
      <c r="BO18" s="1041"/>
      <c r="BP18" s="1041"/>
      <c r="BQ18" s="1041"/>
      <c r="BR18" s="1041"/>
      <c r="BS18" s="1041"/>
      <c r="BT18" s="1041"/>
      <c r="BU18" s="1041"/>
      <c r="BV18" s="1041"/>
      <c r="BW18" s="1041"/>
      <c r="BX18" s="1041"/>
      <c r="BY18" s="1041"/>
      <c r="BZ18" s="1041"/>
      <c r="CA18" s="1041"/>
      <c r="CB18" s="1041"/>
      <c r="CC18" s="1041"/>
      <c r="CD18" s="1041"/>
      <c r="CE18" s="1041"/>
      <c r="CF18" s="1041"/>
      <c r="CG18" s="1041"/>
      <c r="CH18" s="1041"/>
      <c r="CI18" s="1041"/>
      <c r="CJ18" s="1041"/>
      <c r="CK18" s="1041"/>
      <c r="CL18" s="1041"/>
      <c r="CM18" s="1041"/>
      <c r="CN18" s="1041"/>
      <c r="CO18" s="1041"/>
      <c r="CP18" s="1041"/>
      <c r="CQ18" s="1041"/>
      <c r="CR18" s="1041"/>
      <c r="CS18" s="1041"/>
      <c r="CT18" s="1041"/>
      <c r="CU18" s="1041"/>
      <c r="CV18" s="1041"/>
      <c r="CW18" s="1041"/>
      <c r="CX18" s="1041"/>
      <c r="CY18" s="1041"/>
      <c r="CZ18" s="1041"/>
      <c r="DA18" s="1041"/>
      <c r="DB18" s="1041"/>
      <c r="DC18" s="1041"/>
      <c r="DD18" s="1081"/>
      <c r="DE18" s="1081"/>
    </row>
    <row r="19" spans="1:109">
      <c r="DD19" s="829"/>
      <c r="DE19" s="829"/>
    </row>
    <row r="20" spans="1:109">
      <c r="DD20" s="829"/>
      <c r="DE20" s="829"/>
    </row>
    <row r="21" spans="1:109" ht="17.25" customHeight="1">
      <c r="B21" s="1043"/>
      <c r="C21" s="735"/>
      <c r="D21" s="735"/>
      <c r="E21" s="735"/>
      <c r="F21" s="735"/>
      <c r="G21" s="735"/>
      <c r="H21" s="735"/>
      <c r="I21" s="735"/>
      <c r="J21" s="735"/>
      <c r="K21" s="735"/>
      <c r="L21" s="735"/>
      <c r="M21" s="735"/>
      <c r="N21" s="1066"/>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66"/>
      <c r="AU21" s="735"/>
      <c r="AV21" s="735"/>
      <c r="AW21" s="735"/>
      <c r="AX21" s="735"/>
      <c r="AY21" s="735"/>
      <c r="AZ21" s="735"/>
      <c r="BA21" s="735"/>
      <c r="BB21" s="735"/>
      <c r="BC21" s="735"/>
      <c r="BD21" s="735"/>
      <c r="BE21" s="735"/>
      <c r="BF21" s="1066"/>
      <c r="BG21" s="735"/>
      <c r="BH21" s="735"/>
      <c r="BI21" s="735"/>
      <c r="BJ21" s="735"/>
      <c r="BK21" s="735"/>
      <c r="BL21" s="735"/>
      <c r="BM21" s="735"/>
      <c r="BN21" s="735"/>
      <c r="BO21" s="735"/>
      <c r="BP21" s="735"/>
      <c r="BQ21" s="735"/>
      <c r="BR21" s="1066"/>
      <c r="BS21" s="735"/>
      <c r="BT21" s="735"/>
      <c r="BU21" s="735"/>
      <c r="BV21" s="735"/>
      <c r="BW21" s="735"/>
      <c r="BX21" s="735"/>
      <c r="BY21" s="735"/>
      <c r="BZ21" s="735"/>
      <c r="CA21" s="735"/>
      <c r="CB21" s="735"/>
      <c r="CC21" s="735"/>
      <c r="CD21" s="1066"/>
      <c r="CE21" s="735"/>
      <c r="CF21" s="735"/>
      <c r="CG21" s="735"/>
      <c r="CH21" s="735"/>
      <c r="CI21" s="735"/>
      <c r="CJ21" s="735"/>
      <c r="CK21" s="735"/>
      <c r="CL21" s="735"/>
      <c r="CM21" s="735"/>
      <c r="CN21" s="735"/>
      <c r="CO21" s="735"/>
      <c r="CP21" s="1066"/>
      <c r="CQ21" s="735"/>
      <c r="CR21" s="735"/>
      <c r="CS21" s="735"/>
      <c r="CT21" s="735"/>
      <c r="CU21" s="735"/>
      <c r="CV21" s="735"/>
      <c r="CW21" s="735"/>
      <c r="CX21" s="735"/>
      <c r="CY21" s="735"/>
      <c r="CZ21" s="735"/>
      <c r="DA21" s="735"/>
      <c r="DB21" s="1066"/>
      <c r="DC21" s="735"/>
      <c r="DD21" s="830"/>
      <c r="DE21" s="82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c r="B40" s="1044"/>
      <c r="DD40" s="1044"/>
      <c r="DE40" s="829"/>
    </row>
    <row r="41" spans="2:109" ht="17.25">
      <c r="B41" s="730" t="s">
        <v>542</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c r="B42" s="728"/>
      <c r="G42" s="1048"/>
      <c r="I42" s="1039"/>
      <c r="J42" s="1039"/>
      <c r="K42" s="1039"/>
      <c r="AM42" s="1048"/>
      <c r="AN42" s="1048" t="s">
        <v>471</v>
      </c>
      <c r="AP42" s="1039"/>
      <c r="AQ42" s="1039"/>
      <c r="AR42" s="1039"/>
      <c r="AY42" s="1048"/>
      <c r="BA42" s="1039"/>
      <c r="BB42" s="1039"/>
      <c r="BC42" s="1039"/>
      <c r="BK42" s="1048"/>
      <c r="BM42" s="1039"/>
      <c r="BN42" s="1039"/>
      <c r="BO42" s="1039"/>
      <c r="BW42" s="1048"/>
      <c r="BY42" s="1039"/>
      <c r="BZ42" s="1039"/>
      <c r="CA42" s="1039"/>
      <c r="CI42" s="1048"/>
      <c r="CK42" s="1039"/>
      <c r="CL42" s="1039"/>
      <c r="CM42" s="1039"/>
      <c r="CU42" s="1048"/>
      <c r="CW42" s="1039"/>
      <c r="CX42" s="1039"/>
      <c r="CY42" s="1039"/>
    </row>
    <row r="43" spans="2:109" ht="13.5" customHeight="1">
      <c r="B43" s="728"/>
      <c r="AN43" s="1068" t="s">
        <v>399</v>
      </c>
      <c r="AO43" s="1074"/>
      <c r="AP43" s="1074"/>
      <c r="AQ43" s="1074"/>
      <c r="AR43" s="1074"/>
      <c r="AS43" s="1074"/>
      <c r="AT43" s="1074"/>
      <c r="AU43" s="1074"/>
      <c r="AV43" s="1074"/>
      <c r="AW43" s="1074"/>
      <c r="AX43" s="1074"/>
      <c r="AY43" s="1074"/>
      <c r="AZ43" s="1074"/>
      <c r="BA43" s="1074"/>
      <c r="BB43" s="1074"/>
      <c r="BC43" s="1074"/>
      <c r="BD43" s="1074"/>
      <c r="BE43" s="1074"/>
      <c r="BF43" s="1074"/>
      <c r="BG43" s="1074"/>
      <c r="BH43" s="1074"/>
      <c r="BI43" s="1074"/>
      <c r="BJ43" s="1074"/>
      <c r="BK43" s="1074"/>
      <c r="BL43" s="1074"/>
      <c r="BM43" s="1074"/>
      <c r="BN43" s="1074"/>
      <c r="BO43" s="1074"/>
      <c r="BP43" s="1074"/>
      <c r="BQ43" s="1074"/>
      <c r="BR43" s="1074"/>
      <c r="BS43" s="1074"/>
      <c r="BT43" s="1074"/>
      <c r="BU43" s="1074"/>
      <c r="BV43" s="1074"/>
      <c r="BW43" s="1074"/>
      <c r="BX43" s="1074"/>
      <c r="BY43" s="1074"/>
      <c r="BZ43" s="1074"/>
      <c r="CA43" s="1074"/>
      <c r="CB43" s="1074"/>
      <c r="CC43" s="1074"/>
      <c r="CD43" s="1074"/>
      <c r="CE43" s="1074"/>
      <c r="CF43" s="1074"/>
      <c r="CG43" s="1074"/>
      <c r="CH43" s="1074"/>
      <c r="CI43" s="1074"/>
      <c r="CJ43" s="1074"/>
      <c r="CK43" s="1074"/>
      <c r="CL43" s="1074"/>
      <c r="CM43" s="1074"/>
      <c r="CN43" s="1074"/>
      <c r="CO43" s="1074"/>
      <c r="CP43" s="1074"/>
      <c r="CQ43" s="1074"/>
      <c r="CR43" s="1074"/>
      <c r="CS43" s="1074"/>
      <c r="CT43" s="1074"/>
      <c r="CU43" s="1074"/>
      <c r="CV43" s="1074"/>
      <c r="CW43" s="1074"/>
      <c r="CX43" s="1074"/>
      <c r="CY43" s="1074"/>
      <c r="CZ43" s="1074"/>
      <c r="DA43" s="1074"/>
      <c r="DB43" s="1074"/>
      <c r="DC43" s="1078"/>
    </row>
    <row r="44" spans="2:109">
      <c r="B44" s="728"/>
      <c r="AN44" s="1069"/>
      <c r="AO44" s="1075"/>
      <c r="AP44" s="1075"/>
      <c r="AQ44" s="1075"/>
      <c r="AR44" s="1075"/>
      <c r="AS44" s="1075"/>
      <c r="AT44" s="1075"/>
      <c r="AU44" s="1075"/>
      <c r="AV44" s="1075"/>
      <c r="AW44" s="1075"/>
      <c r="AX44" s="1075"/>
      <c r="AY44" s="1075"/>
      <c r="AZ44" s="1075"/>
      <c r="BA44" s="1075"/>
      <c r="BB44" s="1075"/>
      <c r="BC44" s="1075"/>
      <c r="BD44" s="1075"/>
      <c r="BE44" s="1075"/>
      <c r="BF44" s="1075"/>
      <c r="BG44" s="1075"/>
      <c r="BH44" s="1075"/>
      <c r="BI44" s="1075"/>
      <c r="BJ44" s="1075"/>
      <c r="BK44" s="1075"/>
      <c r="BL44" s="1075"/>
      <c r="BM44" s="1075"/>
      <c r="BN44" s="1075"/>
      <c r="BO44" s="1075"/>
      <c r="BP44" s="1075"/>
      <c r="BQ44" s="1075"/>
      <c r="BR44" s="1075"/>
      <c r="BS44" s="1075"/>
      <c r="BT44" s="1075"/>
      <c r="BU44" s="1075"/>
      <c r="BV44" s="1075"/>
      <c r="BW44" s="1075"/>
      <c r="BX44" s="1075"/>
      <c r="BY44" s="1075"/>
      <c r="BZ44" s="1075"/>
      <c r="CA44" s="1075"/>
      <c r="CB44" s="1075"/>
      <c r="CC44" s="1075"/>
      <c r="CD44" s="1075"/>
      <c r="CE44" s="1075"/>
      <c r="CF44" s="1075"/>
      <c r="CG44" s="1075"/>
      <c r="CH44" s="1075"/>
      <c r="CI44" s="1075"/>
      <c r="CJ44" s="1075"/>
      <c r="CK44" s="1075"/>
      <c r="CL44" s="1075"/>
      <c r="CM44" s="1075"/>
      <c r="CN44" s="1075"/>
      <c r="CO44" s="1075"/>
      <c r="CP44" s="1075"/>
      <c r="CQ44" s="1075"/>
      <c r="CR44" s="1075"/>
      <c r="CS44" s="1075"/>
      <c r="CT44" s="1075"/>
      <c r="CU44" s="1075"/>
      <c r="CV44" s="1075"/>
      <c r="CW44" s="1075"/>
      <c r="CX44" s="1075"/>
      <c r="CY44" s="1075"/>
      <c r="CZ44" s="1075"/>
      <c r="DA44" s="1075"/>
      <c r="DB44" s="1075"/>
      <c r="DC44" s="1079"/>
    </row>
    <row r="45" spans="2:109">
      <c r="B45" s="728"/>
      <c r="AN45" s="1069"/>
      <c r="AO45" s="1075"/>
      <c r="AP45" s="1075"/>
      <c r="AQ45" s="1075"/>
      <c r="AR45" s="1075"/>
      <c r="AS45" s="1075"/>
      <c r="AT45" s="1075"/>
      <c r="AU45" s="1075"/>
      <c r="AV45" s="1075"/>
      <c r="AW45" s="1075"/>
      <c r="AX45" s="1075"/>
      <c r="AY45" s="1075"/>
      <c r="AZ45" s="1075"/>
      <c r="BA45" s="1075"/>
      <c r="BB45" s="1075"/>
      <c r="BC45" s="1075"/>
      <c r="BD45" s="1075"/>
      <c r="BE45" s="1075"/>
      <c r="BF45" s="1075"/>
      <c r="BG45" s="1075"/>
      <c r="BH45" s="1075"/>
      <c r="BI45" s="1075"/>
      <c r="BJ45" s="1075"/>
      <c r="BK45" s="1075"/>
      <c r="BL45" s="1075"/>
      <c r="BM45" s="1075"/>
      <c r="BN45" s="1075"/>
      <c r="BO45" s="1075"/>
      <c r="BP45" s="1075"/>
      <c r="BQ45" s="1075"/>
      <c r="BR45" s="1075"/>
      <c r="BS45" s="1075"/>
      <c r="BT45" s="1075"/>
      <c r="BU45" s="1075"/>
      <c r="BV45" s="1075"/>
      <c r="BW45" s="1075"/>
      <c r="BX45" s="1075"/>
      <c r="BY45" s="1075"/>
      <c r="BZ45" s="1075"/>
      <c r="CA45" s="1075"/>
      <c r="CB45" s="1075"/>
      <c r="CC45" s="1075"/>
      <c r="CD45" s="1075"/>
      <c r="CE45" s="1075"/>
      <c r="CF45" s="1075"/>
      <c r="CG45" s="1075"/>
      <c r="CH45" s="1075"/>
      <c r="CI45" s="1075"/>
      <c r="CJ45" s="1075"/>
      <c r="CK45" s="1075"/>
      <c r="CL45" s="1075"/>
      <c r="CM45" s="1075"/>
      <c r="CN45" s="1075"/>
      <c r="CO45" s="1075"/>
      <c r="CP45" s="1075"/>
      <c r="CQ45" s="1075"/>
      <c r="CR45" s="1075"/>
      <c r="CS45" s="1075"/>
      <c r="CT45" s="1075"/>
      <c r="CU45" s="1075"/>
      <c r="CV45" s="1075"/>
      <c r="CW45" s="1075"/>
      <c r="CX45" s="1075"/>
      <c r="CY45" s="1075"/>
      <c r="CZ45" s="1075"/>
      <c r="DA45" s="1075"/>
      <c r="DB45" s="1075"/>
      <c r="DC45" s="1079"/>
    </row>
    <row r="46" spans="2:109">
      <c r="B46" s="728"/>
      <c r="AN46" s="1069"/>
      <c r="AO46" s="1075"/>
      <c r="AP46" s="1075"/>
      <c r="AQ46" s="1075"/>
      <c r="AR46" s="1075"/>
      <c r="AS46" s="1075"/>
      <c r="AT46" s="1075"/>
      <c r="AU46" s="1075"/>
      <c r="AV46" s="1075"/>
      <c r="AW46" s="1075"/>
      <c r="AX46" s="1075"/>
      <c r="AY46" s="1075"/>
      <c r="AZ46" s="1075"/>
      <c r="BA46" s="1075"/>
      <c r="BB46" s="1075"/>
      <c r="BC46" s="1075"/>
      <c r="BD46" s="1075"/>
      <c r="BE46" s="1075"/>
      <c r="BF46" s="1075"/>
      <c r="BG46" s="1075"/>
      <c r="BH46" s="1075"/>
      <c r="BI46" s="1075"/>
      <c r="BJ46" s="1075"/>
      <c r="BK46" s="1075"/>
      <c r="BL46" s="1075"/>
      <c r="BM46" s="1075"/>
      <c r="BN46" s="1075"/>
      <c r="BO46" s="1075"/>
      <c r="BP46" s="1075"/>
      <c r="BQ46" s="1075"/>
      <c r="BR46" s="1075"/>
      <c r="BS46" s="1075"/>
      <c r="BT46" s="1075"/>
      <c r="BU46" s="1075"/>
      <c r="BV46" s="1075"/>
      <c r="BW46" s="1075"/>
      <c r="BX46" s="1075"/>
      <c r="BY46" s="1075"/>
      <c r="BZ46" s="1075"/>
      <c r="CA46" s="1075"/>
      <c r="CB46" s="1075"/>
      <c r="CC46" s="1075"/>
      <c r="CD46" s="1075"/>
      <c r="CE46" s="1075"/>
      <c r="CF46" s="1075"/>
      <c r="CG46" s="1075"/>
      <c r="CH46" s="1075"/>
      <c r="CI46" s="1075"/>
      <c r="CJ46" s="1075"/>
      <c r="CK46" s="1075"/>
      <c r="CL46" s="1075"/>
      <c r="CM46" s="1075"/>
      <c r="CN46" s="1075"/>
      <c r="CO46" s="1075"/>
      <c r="CP46" s="1075"/>
      <c r="CQ46" s="1075"/>
      <c r="CR46" s="1075"/>
      <c r="CS46" s="1075"/>
      <c r="CT46" s="1075"/>
      <c r="CU46" s="1075"/>
      <c r="CV46" s="1075"/>
      <c r="CW46" s="1075"/>
      <c r="CX46" s="1075"/>
      <c r="CY46" s="1075"/>
      <c r="CZ46" s="1075"/>
      <c r="DA46" s="1075"/>
      <c r="DB46" s="1075"/>
      <c r="DC46" s="1079"/>
    </row>
    <row r="47" spans="2:109">
      <c r="B47" s="728"/>
      <c r="AN47" s="1070"/>
      <c r="AO47" s="1076"/>
      <c r="AP47" s="1076"/>
      <c r="AQ47" s="1076"/>
      <c r="AR47" s="1076"/>
      <c r="AS47" s="1076"/>
      <c r="AT47" s="1076"/>
      <c r="AU47" s="1076"/>
      <c r="AV47" s="1076"/>
      <c r="AW47" s="1076"/>
      <c r="AX47" s="1076"/>
      <c r="AY47" s="1076"/>
      <c r="AZ47" s="1076"/>
      <c r="BA47" s="1076"/>
      <c r="BB47" s="1076"/>
      <c r="BC47" s="1076"/>
      <c r="BD47" s="1076"/>
      <c r="BE47" s="1076"/>
      <c r="BF47" s="1076"/>
      <c r="BG47" s="1076"/>
      <c r="BH47" s="1076"/>
      <c r="BI47" s="1076"/>
      <c r="BJ47" s="1076"/>
      <c r="BK47" s="1076"/>
      <c r="BL47" s="1076"/>
      <c r="BM47" s="1076"/>
      <c r="BN47" s="1076"/>
      <c r="BO47" s="1076"/>
      <c r="BP47" s="1076"/>
      <c r="BQ47" s="1076"/>
      <c r="BR47" s="1076"/>
      <c r="BS47" s="1076"/>
      <c r="BT47" s="1076"/>
      <c r="BU47" s="1076"/>
      <c r="BV47" s="1076"/>
      <c r="BW47" s="1076"/>
      <c r="BX47" s="1076"/>
      <c r="BY47" s="1076"/>
      <c r="BZ47" s="1076"/>
      <c r="CA47" s="1076"/>
      <c r="CB47" s="1076"/>
      <c r="CC47" s="1076"/>
      <c r="CD47" s="1076"/>
      <c r="CE47" s="1076"/>
      <c r="CF47" s="1076"/>
      <c r="CG47" s="1076"/>
      <c r="CH47" s="1076"/>
      <c r="CI47" s="1076"/>
      <c r="CJ47" s="1076"/>
      <c r="CK47" s="1076"/>
      <c r="CL47" s="1076"/>
      <c r="CM47" s="1076"/>
      <c r="CN47" s="1076"/>
      <c r="CO47" s="1076"/>
      <c r="CP47" s="1076"/>
      <c r="CQ47" s="1076"/>
      <c r="CR47" s="1076"/>
      <c r="CS47" s="1076"/>
      <c r="CT47" s="1076"/>
      <c r="CU47" s="1076"/>
      <c r="CV47" s="1076"/>
      <c r="CW47" s="1076"/>
      <c r="CX47" s="1076"/>
      <c r="CY47" s="1076"/>
      <c r="CZ47" s="1076"/>
      <c r="DA47" s="1076"/>
      <c r="DB47" s="1076"/>
      <c r="DC47" s="1080"/>
    </row>
    <row r="48" spans="2:109">
      <c r="B48" s="728"/>
      <c r="H48" s="1052"/>
      <c r="I48" s="1052"/>
      <c r="J48" s="1052"/>
      <c r="AN48" s="1052"/>
      <c r="AO48" s="1052"/>
      <c r="AP48" s="1052"/>
      <c r="AZ48" s="1052"/>
      <c r="BA48" s="1052"/>
      <c r="BB48" s="1052"/>
      <c r="BL48" s="1052"/>
      <c r="BM48" s="1052"/>
      <c r="BN48" s="1052"/>
      <c r="BX48" s="1052"/>
      <c r="BY48" s="1052"/>
      <c r="BZ48" s="1052"/>
      <c r="CJ48" s="1052"/>
      <c r="CK48" s="1052"/>
      <c r="CL48" s="1052"/>
      <c r="CV48" s="1052"/>
      <c r="CW48" s="1052"/>
      <c r="CX48" s="1052"/>
    </row>
    <row r="49" spans="1:109">
      <c r="B49" s="728"/>
      <c r="AN49" s="363" t="s">
        <v>544</v>
      </c>
    </row>
    <row r="50" spans="1:109">
      <c r="B50" s="728"/>
      <c r="G50" s="1049"/>
      <c r="H50" s="1049"/>
      <c r="I50" s="1049"/>
      <c r="J50" s="1049"/>
      <c r="K50" s="1057"/>
      <c r="L50" s="1057"/>
      <c r="M50" s="1064"/>
      <c r="N50" s="1064"/>
      <c r="AN50" s="1071"/>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73" t="s">
        <v>209</v>
      </c>
      <c r="BQ50" s="1073"/>
      <c r="BR50" s="1073"/>
      <c r="BS50" s="1073"/>
      <c r="BT50" s="1073"/>
      <c r="BU50" s="1073"/>
      <c r="BV50" s="1073"/>
      <c r="BW50" s="1073"/>
      <c r="BX50" s="1073" t="s">
        <v>533</v>
      </c>
      <c r="BY50" s="1073"/>
      <c r="BZ50" s="1073"/>
      <c r="CA50" s="1073"/>
      <c r="CB50" s="1073"/>
      <c r="CC50" s="1073"/>
      <c r="CD50" s="1073"/>
      <c r="CE50" s="1073"/>
      <c r="CF50" s="1073" t="s">
        <v>130</v>
      </c>
      <c r="CG50" s="1073"/>
      <c r="CH50" s="1073"/>
      <c r="CI50" s="1073"/>
      <c r="CJ50" s="1073"/>
      <c r="CK50" s="1073"/>
      <c r="CL50" s="1073"/>
      <c r="CM50" s="1073"/>
      <c r="CN50" s="1073" t="s">
        <v>317</v>
      </c>
      <c r="CO50" s="1073"/>
      <c r="CP50" s="1073"/>
      <c r="CQ50" s="1073"/>
      <c r="CR50" s="1073"/>
      <c r="CS50" s="1073"/>
      <c r="CT50" s="1073"/>
      <c r="CU50" s="1073"/>
      <c r="CV50" s="1073" t="s">
        <v>53</v>
      </c>
      <c r="CW50" s="1073"/>
      <c r="CX50" s="1073"/>
      <c r="CY50" s="1073"/>
      <c r="CZ50" s="1073"/>
      <c r="DA50" s="1073"/>
      <c r="DB50" s="1073"/>
      <c r="DC50" s="1073"/>
    </row>
    <row r="51" spans="1:109" ht="13.5" customHeight="1">
      <c r="B51" s="728"/>
      <c r="G51" s="1050"/>
      <c r="H51" s="1050"/>
      <c r="I51" s="1054"/>
      <c r="J51" s="1054"/>
      <c r="K51" s="1058"/>
      <c r="L51" s="1058"/>
      <c r="M51" s="1058"/>
      <c r="N51" s="1058"/>
      <c r="AM51" s="1052"/>
      <c r="AN51" s="1072" t="s">
        <v>545</v>
      </c>
      <c r="AO51" s="1072"/>
      <c r="AP51" s="1072"/>
      <c r="AQ51" s="1072"/>
      <c r="AR51" s="1072"/>
      <c r="AS51" s="1072"/>
      <c r="AT51" s="1072"/>
      <c r="AU51" s="1072"/>
      <c r="AV51" s="1072"/>
      <c r="AW51" s="1072"/>
      <c r="AX51" s="1072"/>
      <c r="AY51" s="1072"/>
      <c r="AZ51" s="1072"/>
      <c r="BA51" s="1072"/>
      <c r="BB51" s="1072" t="s">
        <v>546</v>
      </c>
      <c r="BC51" s="1072"/>
      <c r="BD51" s="1072"/>
      <c r="BE51" s="1072"/>
      <c r="BF51" s="1072"/>
      <c r="BG51" s="1072"/>
      <c r="BH51" s="1072"/>
      <c r="BI51" s="1072"/>
      <c r="BJ51" s="1072"/>
      <c r="BK51" s="1072"/>
      <c r="BL51" s="1072"/>
      <c r="BM51" s="1072"/>
      <c r="BN51" s="1072"/>
      <c r="BO51" s="1072"/>
      <c r="BP51" s="1077"/>
      <c r="BQ51" s="1077"/>
      <c r="BR51" s="1077"/>
      <c r="BS51" s="1077"/>
      <c r="BT51" s="1077"/>
      <c r="BU51" s="1077"/>
      <c r="BV51" s="1077"/>
      <c r="BW51" s="1077"/>
      <c r="BX51" s="1077"/>
      <c r="BY51" s="1077"/>
      <c r="BZ51" s="1077"/>
      <c r="CA51" s="1077"/>
      <c r="CB51" s="1077"/>
      <c r="CC51" s="1077"/>
      <c r="CD51" s="1077"/>
      <c r="CE51" s="1077"/>
      <c r="CF51" s="1077"/>
      <c r="CG51" s="1077"/>
      <c r="CH51" s="1077"/>
      <c r="CI51" s="1077"/>
      <c r="CJ51" s="1077"/>
      <c r="CK51" s="1077"/>
      <c r="CL51" s="1077"/>
      <c r="CM51" s="1077"/>
      <c r="CN51" s="1077"/>
      <c r="CO51" s="1077"/>
      <c r="CP51" s="1077"/>
      <c r="CQ51" s="1077"/>
      <c r="CR51" s="1077"/>
      <c r="CS51" s="1077"/>
      <c r="CT51" s="1077"/>
      <c r="CU51" s="1077"/>
      <c r="CV51" s="1077"/>
      <c r="CW51" s="1077"/>
      <c r="CX51" s="1077"/>
      <c r="CY51" s="1077"/>
      <c r="CZ51" s="1077"/>
      <c r="DA51" s="1077"/>
      <c r="DB51" s="1077"/>
      <c r="DC51" s="1077"/>
    </row>
    <row r="52" spans="1:109">
      <c r="B52" s="728"/>
      <c r="G52" s="1050"/>
      <c r="H52" s="1050"/>
      <c r="I52" s="1054"/>
      <c r="J52" s="1054"/>
      <c r="K52" s="1058"/>
      <c r="L52" s="1058"/>
      <c r="M52" s="1058"/>
      <c r="N52" s="1058"/>
      <c r="AM52" s="1052"/>
      <c r="AN52" s="1072"/>
      <c r="AO52" s="1072"/>
      <c r="AP52" s="1072"/>
      <c r="AQ52" s="1072"/>
      <c r="AR52" s="1072"/>
      <c r="AS52" s="1072"/>
      <c r="AT52" s="1072"/>
      <c r="AU52" s="1072"/>
      <c r="AV52" s="1072"/>
      <c r="AW52" s="1072"/>
      <c r="AX52" s="1072"/>
      <c r="AY52" s="1072"/>
      <c r="AZ52" s="1072"/>
      <c r="BA52" s="1072"/>
      <c r="BB52" s="1072"/>
      <c r="BC52" s="1072"/>
      <c r="BD52" s="1072"/>
      <c r="BE52" s="1072"/>
      <c r="BF52" s="1072"/>
      <c r="BG52" s="1072"/>
      <c r="BH52" s="1072"/>
      <c r="BI52" s="1072"/>
      <c r="BJ52" s="1072"/>
      <c r="BK52" s="1072"/>
      <c r="BL52" s="1072"/>
      <c r="BM52" s="1072"/>
      <c r="BN52" s="1072"/>
      <c r="BO52" s="1072"/>
      <c r="BP52" s="1077"/>
      <c r="BQ52" s="1077"/>
      <c r="BR52" s="1077"/>
      <c r="BS52" s="1077"/>
      <c r="BT52" s="1077"/>
      <c r="BU52" s="1077"/>
      <c r="BV52" s="1077"/>
      <c r="BW52" s="1077"/>
      <c r="BX52" s="1077"/>
      <c r="BY52" s="1077"/>
      <c r="BZ52" s="1077"/>
      <c r="CA52" s="1077"/>
      <c r="CB52" s="1077"/>
      <c r="CC52" s="1077"/>
      <c r="CD52" s="1077"/>
      <c r="CE52" s="1077"/>
      <c r="CF52" s="1077"/>
      <c r="CG52" s="1077"/>
      <c r="CH52" s="1077"/>
      <c r="CI52" s="1077"/>
      <c r="CJ52" s="1077"/>
      <c r="CK52" s="1077"/>
      <c r="CL52" s="1077"/>
      <c r="CM52" s="1077"/>
      <c r="CN52" s="1077"/>
      <c r="CO52" s="1077"/>
      <c r="CP52" s="1077"/>
      <c r="CQ52" s="1077"/>
      <c r="CR52" s="1077"/>
      <c r="CS52" s="1077"/>
      <c r="CT52" s="1077"/>
      <c r="CU52" s="1077"/>
      <c r="CV52" s="1077"/>
      <c r="CW52" s="1077"/>
      <c r="CX52" s="1077"/>
      <c r="CY52" s="1077"/>
      <c r="CZ52" s="1077"/>
      <c r="DA52" s="1077"/>
      <c r="DB52" s="1077"/>
      <c r="DC52" s="1077"/>
    </row>
    <row r="53" spans="1:109">
      <c r="A53" s="1039"/>
      <c r="B53" s="728"/>
      <c r="G53" s="1050"/>
      <c r="H53" s="1050"/>
      <c r="I53" s="1049"/>
      <c r="J53" s="1049"/>
      <c r="K53" s="1058"/>
      <c r="L53" s="1058"/>
      <c r="M53" s="1058"/>
      <c r="N53" s="1058"/>
      <c r="AM53" s="1052"/>
      <c r="AN53" s="1072"/>
      <c r="AO53" s="1072"/>
      <c r="AP53" s="1072"/>
      <c r="AQ53" s="1072"/>
      <c r="AR53" s="1072"/>
      <c r="AS53" s="1072"/>
      <c r="AT53" s="1072"/>
      <c r="AU53" s="1072"/>
      <c r="AV53" s="1072"/>
      <c r="AW53" s="1072"/>
      <c r="AX53" s="1072"/>
      <c r="AY53" s="1072"/>
      <c r="AZ53" s="1072"/>
      <c r="BA53" s="1072"/>
      <c r="BB53" s="1072" t="s">
        <v>270</v>
      </c>
      <c r="BC53" s="1072"/>
      <c r="BD53" s="1072"/>
      <c r="BE53" s="1072"/>
      <c r="BF53" s="1072"/>
      <c r="BG53" s="1072"/>
      <c r="BH53" s="1072"/>
      <c r="BI53" s="1072"/>
      <c r="BJ53" s="1072"/>
      <c r="BK53" s="1072"/>
      <c r="BL53" s="1072"/>
      <c r="BM53" s="1072"/>
      <c r="BN53" s="1072"/>
      <c r="BO53" s="1072"/>
      <c r="BP53" s="1077">
        <v>48.4</v>
      </c>
      <c r="BQ53" s="1077"/>
      <c r="BR53" s="1077"/>
      <c r="BS53" s="1077"/>
      <c r="BT53" s="1077"/>
      <c r="BU53" s="1077"/>
      <c r="BV53" s="1077"/>
      <c r="BW53" s="1077"/>
      <c r="BX53" s="1077">
        <v>48.2</v>
      </c>
      <c r="BY53" s="1077"/>
      <c r="BZ53" s="1077"/>
      <c r="CA53" s="1077"/>
      <c r="CB53" s="1077"/>
      <c r="CC53" s="1077"/>
      <c r="CD53" s="1077"/>
      <c r="CE53" s="1077"/>
      <c r="CF53" s="1077">
        <v>46.6</v>
      </c>
      <c r="CG53" s="1077"/>
      <c r="CH53" s="1077"/>
      <c r="CI53" s="1077"/>
      <c r="CJ53" s="1077"/>
      <c r="CK53" s="1077"/>
      <c r="CL53" s="1077"/>
      <c r="CM53" s="1077"/>
      <c r="CN53" s="1077">
        <v>47.5</v>
      </c>
      <c r="CO53" s="1077"/>
      <c r="CP53" s="1077"/>
      <c r="CQ53" s="1077"/>
      <c r="CR53" s="1077"/>
      <c r="CS53" s="1077"/>
      <c r="CT53" s="1077"/>
      <c r="CU53" s="1077"/>
      <c r="CV53" s="1077">
        <v>50.6</v>
      </c>
      <c r="CW53" s="1077"/>
      <c r="CX53" s="1077"/>
      <c r="CY53" s="1077"/>
      <c r="CZ53" s="1077"/>
      <c r="DA53" s="1077"/>
      <c r="DB53" s="1077"/>
      <c r="DC53" s="1077"/>
    </row>
    <row r="54" spans="1:109">
      <c r="A54" s="1039"/>
      <c r="B54" s="728"/>
      <c r="G54" s="1050"/>
      <c r="H54" s="1050"/>
      <c r="I54" s="1049"/>
      <c r="J54" s="1049"/>
      <c r="K54" s="1058"/>
      <c r="L54" s="1058"/>
      <c r="M54" s="1058"/>
      <c r="N54" s="1058"/>
      <c r="AM54" s="1052"/>
      <c r="AN54" s="1072"/>
      <c r="AO54" s="1072"/>
      <c r="AP54" s="1072"/>
      <c r="AQ54" s="1072"/>
      <c r="AR54" s="1072"/>
      <c r="AS54" s="1072"/>
      <c r="AT54" s="1072"/>
      <c r="AU54" s="1072"/>
      <c r="AV54" s="1072"/>
      <c r="AW54" s="1072"/>
      <c r="AX54" s="1072"/>
      <c r="AY54" s="1072"/>
      <c r="AZ54" s="1072"/>
      <c r="BA54" s="1072"/>
      <c r="BB54" s="1072"/>
      <c r="BC54" s="1072"/>
      <c r="BD54" s="1072"/>
      <c r="BE54" s="1072"/>
      <c r="BF54" s="1072"/>
      <c r="BG54" s="1072"/>
      <c r="BH54" s="1072"/>
      <c r="BI54" s="1072"/>
      <c r="BJ54" s="1072"/>
      <c r="BK54" s="1072"/>
      <c r="BL54" s="1072"/>
      <c r="BM54" s="1072"/>
      <c r="BN54" s="1072"/>
      <c r="BO54" s="1072"/>
      <c r="BP54" s="1077"/>
      <c r="BQ54" s="1077"/>
      <c r="BR54" s="1077"/>
      <c r="BS54" s="1077"/>
      <c r="BT54" s="1077"/>
      <c r="BU54" s="1077"/>
      <c r="BV54" s="1077"/>
      <c r="BW54" s="1077"/>
      <c r="BX54" s="1077"/>
      <c r="BY54" s="1077"/>
      <c r="BZ54" s="1077"/>
      <c r="CA54" s="1077"/>
      <c r="CB54" s="1077"/>
      <c r="CC54" s="1077"/>
      <c r="CD54" s="1077"/>
      <c r="CE54" s="1077"/>
      <c r="CF54" s="1077"/>
      <c r="CG54" s="1077"/>
      <c r="CH54" s="1077"/>
      <c r="CI54" s="1077"/>
      <c r="CJ54" s="1077"/>
      <c r="CK54" s="1077"/>
      <c r="CL54" s="1077"/>
      <c r="CM54" s="1077"/>
      <c r="CN54" s="1077"/>
      <c r="CO54" s="1077"/>
      <c r="CP54" s="1077"/>
      <c r="CQ54" s="1077"/>
      <c r="CR54" s="1077"/>
      <c r="CS54" s="1077"/>
      <c r="CT54" s="1077"/>
      <c r="CU54" s="1077"/>
      <c r="CV54" s="1077"/>
      <c r="CW54" s="1077"/>
      <c r="CX54" s="1077"/>
      <c r="CY54" s="1077"/>
      <c r="CZ54" s="1077"/>
      <c r="DA54" s="1077"/>
      <c r="DB54" s="1077"/>
      <c r="DC54" s="1077"/>
    </row>
    <row r="55" spans="1:109">
      <c r="A55" s="1039"/>
      <c r="B55" s="728"/>
      <c r="G55" s="1049"/>
      <c r="H55" s="1049"/>
      <c r="I55" s="1049"/>
      <c r="J55" s="1049"/>
      <c r="K55" s="1058"/>
      <c r="L55" s="1058"/>
      <c r="M55" s="1058"/>
      <c r="N55" s="1058"/>
      <c r="AN55" s="1073" t="s">
        <v>508</v>
      </c>
      <c r="AO55" s="1073"/>
      <c r="AP55" s="1073"/>
      <c r="AQ55" s="1073"/>
      <c r="AR55" s="1073"/>
      <c r="AS55" s="1073"/>
      <c r="AT55" s="1073"/>
      <c r="AU55" s="1073"/>
      <c r="AV55" s="1073"/>
      <c r="AW55" s="1073"/>
      <c r="AX55" s="1073"/>
      <c r="AY55" s="1073"/>
      <c r="AZ55" s="1073"/>
      <c r="BA55" s="1073"/>
      <c r="BB55" s="1072" t="s">
        <v>546</v>
      </c>
      <c r="BC55" s="1072"/>
      <c r="BD55" s="1072"/>
      <c r="BE55" s="1072"/>
      <c r="BF55" s="1072"/>
      <c r="BG55" s="1072"/>
      <c r="BH55" s="1072"/>
      <c r="BI55" s="1072"/>
      <c r="BJ55" s="1072"/>
      <c r="BK55" s="1072"/>
      <c r="BL55" s="1072"/>
      <c r="BM55" s="1072"/>
      <c r="BN55" s="1072"/>
      <c r="BO55" s="1072"/>
      <c r="BP55" s="1077">
        <v>13.7</v>
      </c>
      <c r="BQ55" s="1077"/>
      <c r="BR55" s="1077"/>
      <c r="BS55" s="1077"/>
      <c r="BT55" s="1077"/>
      <c r="BU55" s="1077"/>
      <c r="BV55" s="1077"/>
      <c r="BW55" s="1077"/>
      <c r="BX55" s="1077">
        <v>6.9</v>
      </c>
      <c r="BY55" s="1077"/>
      <c r="BZ55" s="1077"/>
      <c r="CA55" s="1077"/>
      <c r="CB55" s="1077"/>
      <c r="CC55" s="1077"/>
      <c r="CD55" s="1077"/>
      <c r="CE55" s="1077"/>
      <c r="CF55" s="1077">
        <v>0</v>
      </c>
      <c r="CG55" s="1077"/>
      <c r="CH55" s="1077"/>
      <c r="CI55" s="1077"/>
      <c r="CJ55" s="1077"/>
      <c r="CK55" s="1077"/>
      <c r="CL55" s="1077"/>
      <c r="CM55" s="1077"/>
      <c r="CN55" s="1077">
        <v>0</v>
      </c>
      <c r="CO55" s="1077"/>
      <c r="CP55" s="1077"/>
      <c r="CQ55" s="1077"/>
      <c r="CR55" s="1077"/>
      <c r="CS55" s="1077"/>
      <c r="CT55" s="1077"/>
      <c r="CU55" s="1077"/>
      <c r="CV55" s="1077">
        <v>0</v>
      </c>
      <c r="CW55" s="1077"/>
      <c r="CX55" s="1077"/>
      <c r="CY55" s="1077"/>
      <c r="CZ55" s="1077"/>
      <c r="DA55" s="1077"/>
      <c r="DB55" s="1077"/>
      <c r="DC55" s="1077"/>
    </row>
    <row r="56" spans="1:109">
      <c r="A56" s="1039"/>
      <c r="B56" s="728"/>
      <c r="G56" s="1049"/>
      <c r="H56" s="1049"/>
      <c r="I56" s="1049"/>
      <c r="J56" s="1049"/>
      <c r="K56" s="1058"/>
      <c r="L56" s="1058"/>
      <c r="M56" s="1058"/>
      <c r="N56" s="1058"/>
      <c r="AN56" s="1073"/>
      <c r="AO56" s="1073"/>
      <c r="AP56" s="1073"/>
      <c r="AQ56" s="1073"/>
      <c r="AR56" s="1073"/>
      <c r="AS56" s="1073"/>
      <c r="AT56" s="1073"/>
      <c r="AU56" s="1073"/>
      <c r="AV56" s="1073"/>
      <c r="AW56" s="1073"/>
      <c r="AX56" s="1073"/>
      <c r="AY56" s="1073"/>
      <c r="AZ56" s="1073"/>
      <c r="BA56" s="1073"/>
      <c r="BB56" s="1072"/>
      <c r="BC56" s="1072"/>
      <c r="BD56" s="1072"/>
      <c r="BE56" s="1072"/>
      <c r="BF56" s="1072"/>
      <c r="BG56" s="1072"/>
      <c r="BH56" s="1072"/>
      <c r="BI56" s="1072"/>
      <c r="BJ56" s="1072"/>
      <c r="BK56" s="1072"/>
      <c r="BL56" s="1072"/>
      <c r="BM56" s="1072"/>
      <c r="BN56" s="1072"/>
      <c r="BO56" s="1072"/>
      <c r="BP56" s="1077"/>
      <c r="BQ56" s="1077"/>
      <c r="BR56" s="1077"/>
      <c r="BS56" s="1077"/>
      <c r="BT56" s="1077"/>
      <c r="BU56" s="1077"/>
      <c r="BV56" s="1077"/>
      <c r="BW56" s="1077"/>
      <c r="BX56" s="1077"/>
      <c r="BY56" s="1077"/>
      <c r="BZ56" s="1077"/>
      <c r="CA56" s="1077"/>
      <c r="CB56" s="1077"/>
      <c r="CC56" s="1077"/>
      <c r="CD56" s="1077"/>
      <c r="CE56" s="1077"/>
      <c r="CF56" s="1077"/>
      <c r="CG56" s="1077"/>
      <c r="CH56" s="1077"/>
      <c r="CI56" s="1077"/>
      <c r="CJ56" s="1077"/>
      <c r="CK56" s="1077"/>
      <c r="CL56" s="1077"/>
      <c r="CM56" s="1077"/>
      <c r="CN56" s="1077"/>
      <c r="CO56" s="1077"/>
      <c r="CP56" s="1077"/>
      <c r="CQ56" s="1077"/>
      <c r="CR56" s="1077"/>
      <c r="CS56" s="1077"/>
      <c r="CT56" s="1077"/>
      <c r="CU56" s="1077"/>
      <c r="CV56" s="1077"/>
      <c r="CW56" s="1077"/>
      <c r="CX56" s="1077"/>
      <c r="CY56" s="1077"/>
      <c r="CZ56" s="1077"/>
      <c r="DA56" s="1077"/>
      <c r="DB56" s="1077"/>
      <c r="DC56" s="1077"/>
    </row>
    <row r="57" spans="1:109" s="1039" customFormat="1">
      <c r="B57" s="1045"/>
      <c r="G57" s="1049"/>
      <c r="H57" s="1049"/>
      <c r="I57" s="1055"/>
      <c r="J57" s="1055"/>
      <c r="K57" s="1058"/>
      <c r="L57" s="1058"/>
      <c r="M57" s="1058"/>
      <c r="N57" s="1058"/>
      <c r="AM57" s="363"/>
      <c r="AN57" s="1073"/>
      <c r="AO57" s="1073"/>
      <c r="AP57" s="1073"/>
      <c r="AQ57" s="1073"/>
      <c r="AR57" s="1073"/>
      <c r="AS57" s="1073"/>
      <c r="AT57" s="1073"/>
      <c r="AU57" s="1073"/>
      <c r="AV57" s="1073"/>
      <c r="AW57" s="1073"/>
      <c r="AX57" s="1073"/>
      <c r="AY57" s="1073"/>
      <c r="AZ57" s="1073"/>
      <c r="BA57" s="1073"/>
      <c r="BB57" s="1072" t="s">
        <v>270</v>
      </c>
      <c r="BC57" s="1072"/>
      <c r="BD57" s="1072"/>
      <c r="BE57" s="1072"/>
      <c r="BF57" s="1072"/>
      <c r="BG57" s="1072"/>
      <c r="BH57" s="1072"/>
      <c r="BI57" s="1072"/>
      <c r="BJ57" s="1072"/>
      <c r="BK57" s="1072"/>
      <c r="BL57" s="1072"/>
      <c r="BM57" s="1072"/>
      <c r="BN57" s="1072"/>
      <c r="BO57" s="1072"/>
      <c r="BP57" s="1077">
        <v>62</v>
      </c>
      <c r="BQ57" s="1077"/>
      <c r="BR57" s="1077"/>
      <c r="BS57" s="1077"/>
      <c r="BT57" s="1077"/>
      <c r="BU57" s="1077"/>
      <c r="BV57" s="1077"/>
      <c r="BW57" s="1077"/>
      <c r="BX57" s="1077">
        <v>62.9</v>
      </c>
      <c r="BY57" s="1077"/>
      <c r="BZ57" s="1077"/>
      <c r="CA57" s="1077"/>
      <c r="CB57" s="1077"/>
      <c r="CC57" s="1077"/>
      <c r="CD57" s="1077"/>
      <c r="CE57" s="1077"/>
      <c r="CF57" s="1077">
        <v>63.3</v>
      </c>
      <c r="CG57" s="1077"/>
      <c r="CH57" s="1077"/>
      <c r="CI57" s="1077"/>
      <c r="CJ57" s="1077"/>
      <c r="CK57" s="1077"/>
      <c r="CL57" s="1077"/>
      <c r="CM57" s="1077"/>
      <c r="CN57" s="1077">
        <v>64.400000000000006</v>
      </c>
      <c r="CO57" s="1077"/>
      <c r="CP57" s="1077"/>
      <c r="CQ57" s="1077"/>
      <c r="CR57" s="1077"/>
      <c r="CS57" s="1077"/>
      <c r="CT57" s="1077"/>
      <c r="CU57" s="1077"/>
      <c r="CV57" s="1077">
        <v>65.2</v>
      </c>
      <c r="CW57" s="1077"/>
      <c r="CX57" s="1077"/>
      <c r="CY57" s="1077"/>
      <c r="CZ57" s="1077"/>
      <c r="DA57" s="1077"/>
      <c r="DB57" s="1077"/>
      <c r="DC57" s="1077"/>
      <c r="DD57" s="1082"/>
      <c r="DE57" s="1045"/>
    </row>
    <row r="58" spans="1:109" s="1039" customFormat="1">
      <c r="A58" s="363"/>
      <c r="B58" s="1045"/>
      <c r="G58" s="1049"/>
      <c r="H58" s="1049"/>
      <c r="I58" s="1055"/>
      <c r="J58" s="1055"/>
      <c r="K58" s="1058"/>
      <c r="L58" s="1058"/>
      <c r="M58" s="1058"/>
      <c r="N58" s="1058"/>
      <c r="AM58" s="363"/>
      <c r="AN58" s="1073"/>
      <c r="AO58" s="1073"/>
      <c r="AP58" s="1073"/>
      <c r="AQ58" s="1073"/>
      <c r="AR58" s="1073"/>
      <c r="AS58" s="1073"/>
      <c r="AT58" s="1073"/>
      <c r="AU58" s="1073"/>
      <c r="AV58" s="1073"/>
      <c r="AW58" s="1073"/>
      <c r="AX58" s="1073"/>
      <c r="AY58" s="1073"/>
      <c r="AZ58" s="1073"/>
      <c r="BA58" s="1073"/>
      <c r="BB58" s="1072"/>
      <c r="BC58" s="1072"/>
      <c r="BD58" s="1072"/>
      <c r="BE58" s="1072"/>
      <c r="BF58" s="1072"/>
      <c r="BG58" s="1072"/>
      <c r="BH58" s="1072"/>
      <c r="BI58" s="1072"/>
      <c r="BJ58" s="1072"/>
      <c r="BK58" s="1072"/>
      <c r="BL58" s="1072"/>
      <c r="BM58" s="1072"/>
      <c r="BN58" s="1072"/>
      <c r="BO58" s="1072"/>
      <c r="BP58" s="1077"/>
      <c r="BQ58" s="1077"/>
      <c r="BR58" s="1077"/>
      <c r="BS58" s="1077"/>
      <c r="BT58" s="1077"/>
      <c r="BU58" s="1077"/>
      <c r="BV58" s="1077"/>
      <c r="BW58" s="1077"/>
      <c r="BX58" s="1077"/>
      <c r="BY58" s="1077"/>
      <c r="BZ58" s="1077"/>
      <c r="CA58" s="1077"/>
      <c r="CB58" s="1077"/>
      <c r="CC58" s="1077"/>
      <c r="CD58" s="1077"/>
      <c r="CE58" s="1077"/>
      <c r="CF58" s="1077"/>
      <c r="CG58" s="1077"/>
      <c r="CH58" s="1077"/>
      <c r="CI58" s="1077"/>
      <c r="CJ58" s="1077"/>
      <c r="CK58" s="1077"/>
      <c r="CL58" s="1077"/>
      <c r="CM58" s="1077"/>
      <c r="CN58" s="1077"/>
      <c r="CO58" s="1077"/>
      <c r="CP58" s="1077"/>
      <c r="CQ58" s="1077"/>
      <c r="CR58" s="1077"/>
      <c r="CS58" s="1077"/>
      <c r="CT58" s="1077"/>
      <c r="CU58" s="1077"/>
      <c r="CV58" s="1077"/>
      <c r="CW58" s="1077"/>
      <c r="CX58" s="1077"/>
      <c r="CY58" s="1077"/>
      <c r="CZ58" s="1077"/>
      <c r="DA58" s="1077"/>
      <c r="DB58" s="1077"/>
      <c r="DC58" s="1077"/>
      <c r="DD58" s="1082"/>
      <c r="DE58" s="1045"/>
    </row>
    <row r="59" spans="1:109" s="1039" customFormat="1">
      <c r="A59" s="363"/>
      <c r="B59" s="1045"/>
      <c r="K59" s="1059"/>
      <c r="L59" s="1059"/>
      <c r="M59" s="1059"/>
      <c r="N59" s="1059"/>
      <c r="AQ59" s="1059"/>
      <c r="AR59" s="1059"/>
      <c r="AS59" s="1059"/>
      <c r="AT59" s="1059"/>
      <c r="BC59" s="1059"/>
      <c r="BD59" s="1059"/>
      <c r="BE59" s="1059"/>
      <c r="BF59" s="1059"/>
      <c r="BO59" s="1059"/>
      <c r="BP59" s="1059"/>
      <c r="BQ59" s="1059"/>
      <c r="BR59" s="1059"/>
      <c r="CA59" s="1059"/>
      <c r="CB59" s="1059"/>
      <c r="CC59" s="1059"/>
      <c r="CD59" s="1059"/>
      <c r="CM59" s="1059"/>
      <c r="CN59" s="1059"/>
      <c r="CO59" s="1059"/>
      <c r="CP59" s="1059"/>
      <c r="CY59" s="1059"/>
      <c r="CZ59" s="1059"/>
      <c r="DA59" s="1059"/>
      <c r="DB59" s="1059"/>
      <c r="DC59" s="1059"/>
      <c r="DD59" s="1082"/>
      <c r="DE59" s="1045"/>
    </row>
    <row r="60" spans="1:109" s="1039" customFormat="1">
      <c r="A60" s="363"/>
      <c r="B60" s="1045"/>
      <c r="K60" s="1059"/>
      <c r="L60" s="1059"/>
      <c r="M60" s="1059"/>
      <c r="N60" s="1059"/>
      <c r="AQ60" s="1059"/>
      <c r="AR60" s="1059"/>
      <c r="AS60" s="1059"/>
      <c r="AT60" s="1059"/>
      <c r="BC60" s="1059"/>
      <c r="BD60" s="1059"/>
      <c r="BE60" s="1059"/>
      <c r="BF60" s="1059"/>
      <c r="BO60" s="1059"/>
      <c r="BP60" s="1059"/>
      <c r="BQ60" s="1059"/>
      <c r="BR60" s="1059"/>
      <c r="CA60" s="1059"/>
      <c r="CB60" s="1059"/>
      <c r="CC60" s="1059"/>
      <c r="CD60" s="1059"/>
      <c r="CM60" s="1059"/>
      <c r="CN60" s="1059"/>
      <c r="CO60" s="1059"/>
      <c r="CP60" s="1059"/>
      <c r="CY60" s="1059"/>
      <c r="CZ60" s="1059"/>
      <c r="DA60" s="1059"/>
      <c r="DB60" s="1059"/>
      <c r="DC60" s="1059"/>
      <c r="DD60" s="1082"/>
      <c r="DE60" s="1045"/>
    </row>
    <row r="61" spans="1:109" s="1039" customFormat="1">
      <c r="A61" s="363"/>
      <c r="B61" s="1046"/>
      <c r="C61" s="1047"/>
      <c r="D61" s="1047"/>
      <c r="E61" s="1047"/>
      <c r="F61" s="1047"/>
      <c r="G61" s="1047"/>
      <c r="H61" s="1047"/>
      <c r="I61" s="1047"/>
      <c r="J61" s="1047"/>
      <c r="K61" s="1047"/>
      <c r="L61" s="1047"/>
      <c r="M61" s="1065"/>
      <c r="N61" s="1065"/>
      <c r="O61" s="1047"/>
      <c r="P61" s="1047"/>
      <c r="Q61" s="1047"/>
      <c r="R61" s="1047"/>
      <c r="S61" s="1047"/>
      <c r="T61" s="1047"/>
      <c r="U61" s="1047"/>
      <c r="V61" s="1047"/>
      <c r="W61" s="1047"/>
      <c r="X61" s="1047"/>
      <c r="Y61" s="1047"/>
      <c r="Z61" s="1047"/>
      <c r="AA61" s="1047"/>
      <c r="AB61" s="1047"/>
      <c r="AC61" s="1047"/>
      <c r="AD61" s="1047"/>
      <c r="AE61" s="1047"/>
      <c r="AF61" s="1047"/>
      <c r="AG61" s="1047"/>
      <c r="AH61" s="1047"/>
      <c r="AI61" s="1047"/>
      <c r="AJ61" s="1047"/>
      <c r="AK61" s="1047"/>
      <c r="AL61" s="1047"/>
      <c r="AM61" s="1047"/>
      <c r="AN61" s="1047"/>
      <c r="AO61" s="1047"/>
      <c r="AP61" s="1047"/>
      <c r="AQ61" s="1047"/>
      <c r="AR61" s="1047"/>
      <c r="AS61" s="1065"/>
      <c r="AT61" s="1065"/>
      <c r="AU61" s="1047"/>
      <c r="AV61" s="1047"/>
      <c r="AW61" s="1047"/>
      <c r="AX61" s="1047"/>
      <c r="AY61" s="1047"/>
      <c r="AZ61" s="1047"/>
      <c r="BA61" s="1047"/>
      <c r="BB61" s="1047"/>
      <c r="BC61" s="1047"/>
      <c r="BD61" s="1047"/>
      <c r="BE61" s="1065"/>
      <c r="BF61" s="1065"/>
      <c r="BG61" s="1047"/>
      <c r="BH61" s="1047"/>
      <c r="BI61" s="1047"/>
      <c r="BJ61" s="1047"/>
      <c r="BK61" s="1047"/>
      <c r="BL61" s="1047"/>
      <c r="BM61" s="1047"/>
      <c r="BN61" s="1047"/>
      <c r="BO61" s="1047"/>
      <c r="BP61" s="1047"/>
      <c r="BQ61" s="1065"/>
      <c r="BR61" s="1065"/>
      <c r="BS61" s="1047"/>
      <c r="BT61" s="1047"/>
      <c r="BU61" s="1047"/>
      <c r="BV61" s="1047"/>
      <c r="BW61" s="1047"/>
      <c r="BX61" s="1047"/>
      <c r="BY61" s="1047"/>
      <c r="BZ61" s="1047"/>
      <c r="CA61" s="1047"/>
      <c r="CB61" s="1047"/>
      <c r="CC61" s="1065"/>
      <c r="CD61" s="1065"/>
      <c r="CE61" s="1047"/>
      <c r="CF61" s="1047"/>
      <c r="CG61" s="1047"/>
      <c r="CH61" s="1047"/>
      <c r="CI61" s="1047"/>
      <c r="CJ61" s="1047"/>
      <c r="CK61" s="1047"/>
      <c r="CL61" s="1047"/>
      <c r="CM61" s="1047"/>
      <c r="CN61" s="1047"/>
      <c r="CO61" s="1065"/>
      <c r="CP61" s="1065"/>
      <c r="CQ61" s="1047"/>
      <c r="CR61" s="1047"/>
      <c r="CS61" s="1047"/>
      <c r="CT61" s="1047"/>
      <c r="CU61" s="1047"/>
      <c r="CV61" s="1047"/>
      <c r="CW61" s="1047"/>
      <c r="CX61" s="1047"/>
      <c r="CY61" s="1047"/>
      <c r="CZ61" s="1047"/>
      <c r="DA61" s="1065"/>
      <c r="DB61" s="1065"/>
      <c r="DC61" s="1065"/>
      <c r="DD61" s="1083"/>
      <c r="DE61" s="1045"/>
    </row>
    <row r="62" spans="1:109">
      <c r="B62" s="1044"/>
      <c r="C62" s="1044"/>
      <c r="D62" s="1044"/>
      <c r="E62" s="1044"/>
      <c r="F62" s="1044"/>
      <c r="G62" s="1044"/>
      <c r="H62" s="1044"/>
      <c r="I62" s="1044"/>
      <c r="J62" s="1044"/>
      <c r="K62" s="1044"/>
      <c r="L62" s="1044"/>
      <c r="M62" s="1044"/>
      <c r="N62" s="1044"/>
      <c r="O62" s="1044"/>
      <c r="P62" s="1044"/>
      <c r="Q62" s="1044"/>
      <c r="R62" s="1044"/>
      <c r="S62" s="1044"/>
      <c r="T62" s="1044"/>
      <c r="U62" s="1044"/>
      <c r="V62" s="1044"/>
      <c r="W62" s="1044"/>
      <c r="X62" s="1044"/>
      <c r="Y62" s="1044"/>
      <c r="Z62" s="1044"/>
      <c r="AA62" s="1044"/>
      <c r="AB62" s="1044"/>
      <c r="AC62" s="1044"/>
      <c r="AD62" s="1044"/>
      <c r="AE62" s="1044"/>
      <c r="AF62" s="1044"/>
      <c r="AG62" s="1044"/>
      <c r="AH62" s="1044"/>
      <c r="AI62" s="1044"/>
      <c r="AJ62" s="1044"/>
      <c r="AK62" s="1044"/>
      <c r="AL62" s="1044"/>
      <c r="AM62" s="1044"/>
      <c r="AN62" s="1044"/>
      <c r="AO62" s="1044"/>
      <c r="AP62" s="1044"/>
      <c r="AQ62" s="1044"/>
      <c r="AR62" s="1044"/>
      <c r="AS62" s="1044"/>
      <c r="AT62" s="1044"/>
      <c r="AU62" s="1044"/>
      <c r="AV62" s="1044"/>
      <c r="AW62" s="1044"/>
      <c r="AX62" s="1044"/>
      <c r="AY62" s="1044"/>
      <c r="AZ62" s="1044"/>
      <c r="BA62" s="1044"/>
      <c r="BB62" s="1044"/>
      <c r="BC62" s="1044"/>
      <c r="BD62" s="1044"/>
      <c r="BE62" s="1044"/>
      <c r="BF62" s="1044"/>
      <c r="BG62" s="1044"/>
      <c r="BH62" s="1044"/>
      <c r="BI62" s="1044"/>
      <c r="BJ62" s="1044"/>
      <c r="BK62" s="1044"/>
      <c r="BL62" s="1044"/>
      <c r="BM62" s="1044"/>
      <c r="BN62" s="1044"/>
      <c r="BO62" s="1044"/>
      <c r="BP62" s="1044"/>
      <c r="BQ62" s="1044"/>
      <c r="BR62" s="1044"/>
      <c r="BS62" s="1044"/>
      <c r="BT62" s="1044"/>
      <c r="BU62" s="1044"/>
      <c r="BV62" s="1044"/>
      <c r="BW62" s="1044"/>
      <c r="BX62" s="1044"/>
      <c r="BY62" s="1044"/>
      <c r="BZ62" s="1044"/>
      <c r="CA62" s="1044"/>
      <c r="CB62" s="1044"/>
      <c r="CC62" s="1044"/>
      <c r="CD62" s="1044"/>
      <c r="CE62" s="1044"/>
      <c r="CF62" s="1044"/>
      <c r="CG62" s="1044"/>
      <c r="CH62" s="1044"/>
      <c r="CI62" s="1044"/>
      <c r="CJ62" s="1044"/>
      <c r="CK62" s="1044"/>
      <c r="CL62" s="1044"/>
      <c r="CM62" s="1044"/>
      <c r="CN62" s="1044"/>
      <c r="CO62" s="1044"/>
      <c r="CP62" s="1044"/>
      <c r="CQ62" s="1044"/>
      <c r="CR62" s="1044"/>
      <c r="CS62" s="1044"/>
      <c r="CT62" s="1044"/>
      <c r="CU62" s="1044"/>
      <c r="CV62" s="1044"/>
      <c r="CW62" s="1044"/>
      <c r="CX62" s="1044"/>
      <c r="CY62" s="1044"/>
      <c r="CZ62" s="1044"/>
      <c r="DA62" s="1044"/>
      <c r="DB62" s="1044"/>
      <c r="DC62" s="1044"/>
      <c r="DD62" s="1044"/>
      <c r="DE62" s="829"/>
    </row>
    <row r="63" spans="1:109" ht="17.25">
      <c r="B63" s="737" t="s">
        <v>543</v>
      </c>
    </row>
    <row r="64" spans="1:109">
      <c r="B64" s="728"/>
      <c r="G64" s="1048"/>
      <c r="N64" s="1067"/>
      <c r="AM64" s="1048"/>
      <c r="AN64" s="1048" t="s">
        <v>471</v>
      </c>
      <c r="AP64" s="1039"/>
      <c r="AQ64" s="1039"/>
      <c r="AR64" s="1039"/>
      <c r="AY64" s="1048"/>
      <c r="BA64" s="1039"/>
      <c r="BB64" s="1039"/>
      <c r="BC64" s="1039"/>
      <c r="BK64" s="1048"/>
      <c r="BM64" s="1039"/>
      <c r="BN64" s="1039"/>
      <c r="BO64" s="1039"/>
      <c r="BW64" s="1048"/>
      <c r="BY64" s="1039"/>
      <c r="BZ64" s="1039"/>
      <c r="CA64" s="1039"/>
      <c r="CI64" s="1048"/>
      <c r="CK64" s="1039"/>
      <c r="CL64" s="1039"/>
      <c r="CM64" s="1039"/>
      <c r="CU64" s="1048"/>
      <c r="CW64" s="1039"/>
      <c r="CX64" s="1039"/>
      <c r="CY64" s="1039"/>
    </row>
    <row r="65" spans="2:107">
      <c r="B65" s="728"/>
      <c r="AN65" s="1068" t="s">
        <v>26</v>
      </c>
      <c r="AO65" s="1074"/>
      <c r="AP65" s="1074"/>
      <c r="AQ65" s="1074"/>
      <c r="AR65" s="1074"/>
      <c r="AS65" s="1074"/>
      <c r="AT65" s="1074"/>
      <c r="AU65" s="1074"/>
      <c r="AV65" s="1074"/>
      <c r="AW65" s="1074"/>
      <c r="AX65" s="1074"/>
      <c r="AY65" s="1074"/>
      <c r="AZ65" s="1074"/>
      <c r="BA65" s="1074"/>
      <c r="BB65" s="1074"/>
      <c r="BC65" s="1074"/>
      <c r="BD65" s="1074"/>
      <c r="BE65" s="1074"/>
      <c r="BF65" s="1074"/>
      <c r="BG65" s="1074"/>
      <c r="BH65" s="1074"/>
      <c r="BI65" s="1074"/>
      <c r="BJ65" s="1074"/>
      <c r="BK65" s="1074"/>
      <c r="BL65" s="1074"/>
      <c r="BM65" s="1074"/>
      <c r="BN65" s="1074"/>
      <c r="BO65" s="1074"/>
      <c r="BP65" s="1074"/>
      <c r="BQ65" s="1074"/>
      <c r="BR65" s="1074"/>
      <c r="BS65" s="1074"/>
      <c r="BT65" s="1074"/>
      <c r="BU65" s="1074"/>
      <c r="BV65" s="1074"/>
      <c r="BW65" s="1074"/>
      <c r="BX65" s="1074"/>
      <c r="BY65" s="1074"/>
      <c r="BZ65" s="1074"/>
      <c r="CA65" s="1074"/>
      <c r="CB65" s="1074"/>
      <c r="CC65" s="1074"/>
      <c r="CD65" s="1074"/>
      <c r="CE65" s="1074"/>
      <c r="CF65" s="1074"/>
      <c r="CG65" s="1074"/>
      <c r="CH65" s="1074"/>
      <c r="CI65" s="1074"/>
      <c r="CJ65" s="1074"/>
      <c r="CK65" s="1074"/>
      <c r="CL65" s="1074"/>
      <c r="CM65" s="1074"/>
      <c r="CN65" s="1074"/>
      <c r="CO65" s="1074"/>
      <c r="CP65" s="1074"/>
      <c r="CQ65" s="1074"/>
      <c r="CR65" s="1074"/>
      <c r="CS65" s="1074"/>
      <c r="CT65" s="1074"/>
      <c r="CU65" s="1074"/>
      <c r="CV65" s="1074"/>
      <c r="CW65" s="1074"/>
      <c r="CX65" s="1074"/>
      <c r="CY65" s="1074"/>
      <c r="CZ65" s="1074"/>
      <c r="DA65" s="1074"/>
      <c r="DB65" s="1074"/>
      <c r="DC65" s="1078"/>
    </row>
    <row r="66" spans="2:107">
      <c r="B66" s="728"/>
      <c r="AN66" s="1069"/>
      <c r="AO66" s="1075"/>
      <c r="AP66" s="1075"/>
      <c r="AQ66" s="1075"/>
      <c r="AR66" s="1075"/>
      <c r="AS66" s="1075"/>
      <c r="AT66" s="1075"/>
      <c r="AU66" s="1075"/>
      <c r="AV66" s="1075"/>
      <c r="AW66" s="1075"/>
      <c r="AX66" s="1075"/>
      <c r="AY66" s="1075"/>
      <c r="AZ66" s="1075"/>
      <c r="BA66" s="1075"/>
      <c r="BB66" s="1075"/>
      <c r="BC66" s="1075"/>
      <c r="BD66" s="1075"/>
      <c r="BE66" s="1075"/>
      <c r="BF66" s="1075"/>
      <c r="BG66" s="1075"/>
      <c r="BH66" s="1075"/>
      <c r="BI66" s="1075"/>
      <c r="BJ66" s="1075"/>
      <c r="BK66" s="1075"/>
      <c r="BL66" s="1075"/>
      <c r="BM66" s="1075"/>
      <c r="BN66" s="1075"/>
      <c r="BO66" s="1075"/>
      <c r="BP66" s="1075"/>
      <c r="BQ66" s="1075"/>
      <c r="BR66" s="1075"/>
      <c r="BS66" s="1075"/>
      <c r="BT66" s="1075"/>
      <c r="BU66" s="1075"/>
      <c r="BV66" s="1075"/>
      <c r="BW66" s="1075"/>
      <c r="BX66" s="1075"/>
      <c r="BY66" s="1075"/>
      <c r="BZ66" s="1075"/>
      <c r="CA66" s="1075"/>
      <c r="CB66" s="1075"/>
      <c r="CC66" s="1075"/>
      <c r="CD66" s="1075"/>
      <c r="CE66" s="1075"/>
      <c r="CF66" s="1075"/>
      <c r="CG66" s="1075"/>
      <c r="CH66" s="1075"/>
      <c r="CI66" s="1075"/>
      <c r="CJ66" s="1075"/>
      <c r="CK66" s="1075"/>
      <c r="CL66" s="1075"/>
      <c r="CM66" s="1075"/>
      <c r="CN66" s="1075"/>
      <c r="CO66" s="1075"/>
      <c r="CP66" s="1075"/>
      <c r="CQ66" s="1075"/>
      <c r="CR66" s="1075"/>
      <c r="CS66" s="1075"/>
      <c r="CT66" s="1075"/>
      <c r="CU66" s="1075"/>
      <c r="CV66" s="1075"/>
      <c r="CW66" s="1075"/>
      <c r="CX66" s="1075"/>
      <c r="CY66" s="1075"/>
      <c r="CZ66" s="1075"/>
      <c r="DA66" s="1075"/>
      <c r="DB66" s="1075"/>
      <c r="DC66" s="1079"/>
    </row>
    <row r="67" spans="2:107">
      <c r="B67" s="728"/>
      <c r="AN67" s="1069"/>
      <c r="AO67" s="1075"/>
      <c r="AP67" s="1075"/>
      <c r="AQ67" s="1075"/>
      <c r="AR67" s="1075"/>
      <c r="AS67" s="1075"/>
      <c r="AT67" s="1075"/>
      <c r="AU67" s="1075"/>
      <c r="AV67" s="1075"/>
      <c r="AW67" s="1075"/>
      <c r="AX67" s="1075"/>
      <c r="AY67" s="1075"/>
      <c r="AZ67" s="1075"/>
      <c r="BA67" s="1075"/>
      <c r="BB67" s="1075"/>
      <c r="BC67" s="1075"/>
      <c r="BD67" s="1075"/>
      <c r="BE67" s="1075"/>
      <c r="BF67" s="1075"/>
      <c r="BG67" s="1075"/>
      <c r="BH67" s="1075"/>
      <c r="BI67" s="1075"/>
      <c r="BJ67" s="1075"/>
      <c r="BK67" s="1075"/>
      <c r="BL67" s="1075"/>
      <c r="BM67" s="1075"/>
      <c r="BN67" s="1075"/>
      <c r="BO67" s="1075"/>
      <c r="BP67" s="1075"/>
      <c r="BQ67" s="1075"/>
      <c r="BR67" s="1075"/>
      <c r="BS67" s="1075"/>
      <c r="BT67" s="1075"/>
      <c r="BU67" s="1075"/>
      <c r="BV67" s="1075"/>
      <c r="BW67" s="1075"/>
      <c r="BX67" s="1075"/>
      <c r="BY67" s="1075"/>
      <c r="BZ67" s="1075"/>
      <c r="CA67" s="1075"/>
      <c r="CB67" s="1075"/>
      <c r="CC67" s="1075"/>
      <c r="CD67" s="1075"/>
      <c r="CE67" s="1075"/>
      <c r="CF67" s="1075"/>
      <c r="CG67" s="1075"/>
      <c r="CH67" s="1075"/>
      <c r="CI67" s="1075"/>
      <c r="CJ67" s="1075"/>
      <c r="CK67" s="1075"/>
      <c r="CL67" s="1075"/>
      <c r="CM67" s="1075"/>
      <c r="CN67" s="1075"/>
      <c r="CO67" s="1075"/>
      <c r="CP67" s="1075"/>
      <c r="CQ67" s="1075"/>
      <c r="CR67" s="1075"/>
      <c r="CS67" s="1075"/>
      <c r="CT67" s="1075"/>
      <c r="CU67" s="1075"/>
      <c r="CV67" s="1075"/>
      <c r="CW67" s="1075"/>
      <c r="CX67" s="1075"/>
      <c r="CY67" s="1075"/>
      <c r="CZ67" s="1075"/>
      <c r="DA67" s="1075"/>
      <c r="DB67" s="1075"/>
      <c r="DC67" s="1079"/>
    </row>
    <row r="68" spans="2:107">
      <c r="B68" s="728"/>
      <c r="AN68" s="1069"/>
      <c r="AO68" s="1075"/>
      <c r="AP68" s="1075"/>
      <c r="AQ68" s="1075"/>
      <c r="AR68" s="1075"/>
      <c r="AS68" s="1075"/>
      <c r="AT68" s="1075"/>
      <c r="AU68" s="1075"/>
      <c r="AV68" s="1075"/>
      <c r="AW68" s="1075"/>
      <c r="AX68" s="1075"/>
      <c r="AY68" s="1075"/>
      <c r="AZ68" s="1075"/>
      <c r="BA68" s="1075"/>
      <c r="BB68" s="1075"/>
      <c r="BC68" s="1075"/>
      <c r="BD68" s="1075"/>
      <c r="BE68" s="1075"/>
      <c r="BF68" s="1075"/>
      <c r="BG68" s="1075"/>
      <c r="BH68" s="1075"/>
      <c r="BI68" s="1075"/>
      <c r="BJ68" s="1075"/>
      <c r="BK68" s="1075"/>
      <c r="BL68" s="1075"/>
      <c r="BM68" s="1075"/>
      <c r="BN68" s="1075"/>
      <c r="BO68" s="1075"/>
      <c r="BP68" s="1075"/>
      <c r="BQ68" s="1075"/>
      <c r="BR68" s="1075"/>
      <c r="BS68" s="1075"/>
      <c r="BT68" s="1075"/>
      <c r="BU68" s="1075"/>
      <c r="BV68" s="1075"/>
      <c r="BW68" s="1075"/>
      <c r="BX68" s="1075"/>
      <c r="BY68" s="1075"/>
      <c r="BZ68" s="1075"/>
      <c r="CA68" s="1075"/>
      <c r="CB68" s="1075"/>
      <c r="CC68" s="1075"/>
      <c r="CD68" s="1075"/>
      <c r="CE68" s="1075"/>
      <c r="CF68" s="1075"/>
      <c r="CG68" s="1075"/>
      <c r="CH68" s="1075"/>
      <c r="CI68" s="1075"/>
      <c r="CJ68" s="1075"/>
      <c r="CK68" s="1075"/>
      <c r="CL68" s="1075"/>
      <c r="CM68" s="1075"/>
      <c r="CN68" s="1075"/>
      <c r="CO68" s="1075"/>
      <c r="CP68" s="1075"/>
      <c r="CQ68" s="1075"/>
      <c r="CR68" s="1075"/>
      <c r="CS68" s="1075"/>
      <c r="CT68" s="1075"/>
      <c r="CU68" s="1075"/>
      <c r="CV68" s="1075"/>
      <c r="CW68" s="1075"/>
      <c r="CX68" s="1075"/>
      <c r="CY68" s="1075"/>
      <c r="CZ68" s="1075"/>
      <c r="DA68" s="1075"/>
      <c r="DB68" s="1075"/>
      <c r="DC68" s="1079"/>
    </row>
    <row r="69" spans="2:107">
      <c r="B69" s="728"/>
      <c r="AN69" s="1070"/>
      <c r="AO69" s="1076"/>
      <c r="AP69" s="1076"/>
      <c r="AQ69" s="1076"/>
      <c r="AR69" s="1076"/>
      <c r="AS69" s="1076"/>
      <c r="AT69" s="1076"/>
      <c r="AU69" s="1076"/>
      <c r="AV69" s="1076"/>
      <c r="AW69" s="1076"/>
      <c r="AX69" s="1076"/>
      <c r="AY69" s="1076"/>
      <c r="AZ69" s="1076"/>
      <c r="BA69" s="1076"/>
      <c r="BB69" s="1076"/>
      <c r="BC69" s="1076"/>
      <c r="BD69" s="1076"/>
      <c r="BE69" s="1076"/>
      <c r="BF69" s="1076"/>
      <c r="BG69" s="1076"/>
      <c r="BH69" s="1076"/>
      <c r="BI69" s="1076"/>
      <c r="BJ69" s="1076"/>
      <c r="BK69" s="1076"/>
      <c r="BL69" s="1076"/>
      <c r="BM69" s="1076"/>
      <c r="BN69" s="1076"/>
      <c r="BO69" s="1076"/>
      <c r="BP69" s="1076"/>
      <c r="BQ69" s="1076"/>
      <c r="BR69" s="1076"/>
      <c r="BS69" s="1076"/>
      <c r="BT69" s="1076"/>
      <c r="BU69" s="1076"/>
      <c r="BV69" s="1076"/>
      <c r="BW69" s="1076"/>
      <c r="BX69" s="1076"/>
      <c r="BY69" s="1076"/>
      <c r="BZ69" s="1076"/>
      <c r="CA69" s="1076"/>
      <c r="CB69" s="1076"/>
      <c r="CC69" s="1076"/>
      <c r="CD69" s="1076"/>
      <c r="CE69" s="1076"/>
      <c r="CF69" s="1076"/>
      <c r="CG69" s="1076"/>
      <c r="CH69" s="1076"/>
      <c r="CI69" s="1076"/>
      <c r="CJ69" s="1076"/>
      <c r="CK69" s="1076"/>
      <c r="CL69" s="1076"/>
      <c r="CM69" s="1076"/>
      <c r="CN69" s="1076"/>
      <c r="CO69" s="1076"/>
      <c r="CP69" s="1076"/>
      <c r="CQ69" s="1076"/>
      <c r="CR69" s="1076"/>
      <c r="CS69" s="1076"/>
      <c r="CT69" s="1076"/>
      <c r="CU69" s="1076"/>
      <c r="CV69" s="1076"/>
      <c r="CW69" s="1076"/>
      <c r="CX69" s="1076"/>
      <c r="CY69" s="1076"/>
      <c r="CZ69" s="1076"/>
      <c r="DA69" s="1076"/>
      <c r="DB69" s="1076"/>
      <c r="DC69" s="1080"/>
    </row>
    <row r="70" spans="2:107">
      <c r="B70" s="728"/>
      <c r="H70" s="1053"/>
      <c r="I70" s="1053"/>
      <c r="J70" s="1056"/>
      <c r="K70" s="1056"/>
      <c r="L70" s="1063"/>
      <c r="M70" s="1056"/>
      <c r="N70" s="1063"/>
      <c r="AN70" s="1052"/>
      <c r="AO70" s="1052"/>
      <c r="AP70" s="1052"/>
      <c r="AZ70" s="1052"/>
      <c r="BA70" s="1052"/>
      <c r="BB70" s="1052"/>
      <c r="BL70" s="1052"/>
      <c r="BM70" s="1052"/>
      <c r="BN70" s="1052"/>
      <c r="BX70" s="1052"/>
      <c r="BY70" s="1052"/>
      <c r="BZ70" s="1052"/>
      <c r="CJ70" s="1052"/>
      <c r="CK70" s="1052"/>
      <c r="CL70" s="1052"/>
      <c r="CV70" s="1052"/>
      <c r="CW70" s="1052"/>
      <c r="CX70" s="1052"/>
    </row>
    <row r="71" spans="2:107">
      <c r="B71" s="728"/>
      <c r="G71" s="1051"/>
      <c r="I71" s="1055"/>
      <c r="J71" s="1056"/>
      <c r="K71" s="1056"/>
      <c r="L71" s="1063"/>
      <c r="M71" s="1056"/>
      <c r="N71" s="1063"/>
      <c r="AM71" s="1051"/>
      <c r="AN71" s="363" t="s">
        <v>544</v>
      </c>
    </row>
    <row r="72" spans="2:107">
      <c r="B72" s="728"/>
      <c r="G72" s="1049"/>
      <c r="H72" s="1049"/>
      <c r="I72" s="1049"/>
      <c r="J72" s="1049"/>
      <c r="K72" s="1057"/>
      <c r="L72" s="1057"/>
      <c r="M72" s="1064"/>
      <c r="N72" s="1064"/>
      <c r="AN72" s="1071"/>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73" t="s">
        <v>209</v>
      </c>
      <c r="BQ72" s="1073"/>
      <c r="BR72" s="1073"/>
      <c r="BS72" s="1073"/>
      <c r="BT72" s="1073"/>
      <c r="BU72" s="1073"/>
      <c r="BV72" s="1073"/>
      <c r="BW72" s="1073"/>
      <c r="BX72" s="1073" t="s">
        <v>533</v>
      </c>
      <c r="BY72" s="1073"/>
      <c r="BZ72" s="1073"/>
      <c r="CA72" s="1073"/>
      <c r="CB72" s="1073"/>
      <c r="CC72" s="1073"/>
      <c r="CD72" s="1073"/>
      <c r="CE72" s="1073"/>
      <c r="CF72" s="1073" t="s">
        <v>130</v>
      </c>
      <c r="CG72" s="1073"/>
      <c r="CH72" s="1073"/>
      <c r="CI72" s="1073"/>
      <c r="CJ72" s="1073"/>
      <c r="CK72" s="1073"/>
      <c r="CL72" s="1073"/>
      <c r="CM72" s="1073"/>
      <c r="CN72" s="1073" t="s">
        <v>317</v>
      </c>
      <c r="CO72" s="1073"/>
      <c r="CP72" s="1073"/>
      <c r="CQ72" s="1073"/>
      <c r="CR72" s="1073"/>
      <c r="CS72" s="1073"/>
      <c r="CT72" s="1073"/>
      <c r="CU72" s="1073"/>
      <c r="CV72" s="1073" t="s">
        <v>53</v>
      </c>
      <c r="CW72" s="1073"/>
      <c r="CX72" s="1073"/>
      <c r="CY72" s="1073"/>
      <c r="CZ72" s="1073"/>
      <c r="DA72" s="1073"/>
      <c r="DB72" s="1073"/>
      <c r="DC72" s="1073"/>
    </row>
    <row r="73" spans="2:107">
      <c r="B73" s="728"/>
      <c r="G73" s="1050"/>
      <c r="H73" s="1050"/>
      <c r="I73" s="1050"/>
      <c r="J73" s="1050"/>
      <c r="K73" s="1060"/>
      <c r="L73" s="1060"/>
      <c r="M73" s="1060"/>
      <c r="N73" s="1060"/>
      <c r="AM73" s="1052"/>
      <c r="AN73" s="1072" t="s">
        <v>545</v>
      </c>
      <c r="AO73" s="1072"/>
      <c r="AP73" s="1072"/>
      <c r="AQ73" s="1072"/>
      <c r="AR73" s="1072"/>
      <c r="AS73" s="1072"/>
      <c r="AT73" s="1072"/>
      <c r="AU73" s="1072"/>
      <c r="AV73" s="1072"/>
      <c r="AW73" s="1072"/>
      <c r="AX73" s="1072"/>
      <c r="AY73" s="1072"/>
      <c r="AZ73" s="1072"/>
      <c r="BA73" s="1072"/>
      <c r="BB73" s="1072" t="s">
        <v>546</v>
      </c>
      <c r="BC73" s="1072"/>
      <c r="BD73" s="1072"/>
      <c r="BE73" s="1072"/>
      <c r="BF73" s="1072"/>
      <c r="BG73" s="1072"/>
      <c r="BH73" s="1072"/>
      <c r="BI73" s="1072"/>
      <c r="BJ73" s="1072"/>
      <c r="BK73" s="1072"/>
      <c r="BL73" s="1072"/>
      <c r="BM73" s="1072"/>
      <c r="BN73" s="1072"/>
      <c r="BO73" s="1072"/>
      <c r="BP73" s="1077"/>
      <c r="BQ73" s="1077"/>
      <c r="BR73" s="1077"/>
      <c r="BS73" s="1077"/>
      <c r="BT73" s="1077"/>
      <c r="BU73" s="1077"/>
      <c r="BV73" s="1077"/>
      <c r="BW73" s="1077"/>
      <c r="BX73" s="1077"/>
      <c r="BY73" s="1077"/>
      <c r="BZ73" s="1077"/>
      <c r="CA73" s="1077"/>
      <c r="CB73" s="1077"/>
      <c r="CC73" s="1077"/>
      <c r="CD73" s="1077"/>
      <c r="CE73" s="1077"/>
      <c r="CF73" s="1077"/>
      <c r="CG73" s="1077"/>
      <c r="CH73" s="1077"/>
      <c r="CI73" s="1077"/>
      <c r="CJ73" s="1077"/>
      <c r="CK73" s="1077"/>
      <c r="CL73" s="1077"/>
      <c r="CM73" s="1077"/>
      <c r="CN73" s="1077"/>
      <c r="CO73" s="1077"/>
      <c r="CP73" s="1077"/>
      <c r="CQ73" s="1077"/>
      <c r="CR73" s="1077"/>
      <c r="CS73" s="1077"/>
      <c r="CT73" s="1077"/>
      <c r="CU73" s="1077"/>
      <c r="CV73" s="1077"/>
      <c r="CW73" s="1077"/>
      <c r="CX73" s="1077"/>
      <c r="CY73" s="1077"/>
      <c r="CZ73" s="1077"/>
      <c r="DA73" s="1077"/>
      <c r="DB73" s="1077"/>
      <c r="DC73" s="1077"/>
    </row>
    <row r="74" spans="2:107">
      <c r="B74" s="728"/>
      <c r="G74" s="1050"/>
      <c r="H74" s="1050"/>
      <c r="I74" s="1050"/>
      <c r="J74" s="1050"/>
      <c r="K74" s="1060"/>
      <c r="L74" s="1060"/>
      <c r="M74" s="1060"/>
      <c r="N74" s="1060"/>
      <c r="AM74" s="1052"/>
      <c r="AN74" s="1072"/>
      <c r="AO74" s="1072"/>
      <c r="AP74" s="1072"/>
      <c r="AQ74" s="1072"/>
      <c r="AR74" s="1072"/>
      <c r="AS74" s="1072"/>
      <c r="AT74" s="1072"/>
      <c r="AU74" s="1072"/>
      <c r="AV74" s="1072"/>
      <c r="AW74" s="1072"/>
      <c r="AX74" s="1072"/>
      <c r="AY74" s="1072"/>
      <c r="AZ74" s="1072"/>
      <c r="BA74" s="1072"/>
      <c r="BB74" s="1072"/>
      <c r="BC74" s="1072"/>
      <c r="BD74" s="1072"/>
      <c r="BE74" s="1072"/>
      <c r="BF74" s="1072"/>
      <c r="BG74" s="1072"/>
      <c r="BH74" s="1072"/>
      <c r="BI74" s="1072"/>
      <c r="BJ74" s="1072"/>
      <c r="BK74" s="1072"/>
      <c r="BL74" s="1072"/>
      <c r="BM74" s="1072"/>
      <c r="BN74" s="1072"/>
      <c r="BO74" s="1072"/>
      <c r="BP74" s="1077"/>
      <c r="BQ74" s="1077"/>
      <c r="BR74" s="1077"/>
      <c r="BS74" s="1077"/>
      <c r="BT74" s="1077"/>
      <c r="BU74" s="1077"/>
      <c r="BV74" s="1077"/>
      <c r="BW74" s="1077"/>
      <c r="BX74" s="1077"/>
      <c r="BY74" s="1077"/>
      <c r="BZ74" s="1077"/>
      <c r="CA74" s="1077"/>
      <c r="CB74" s="1077"/>
      <c r="CC74" s="1077"/>
      <c r="CD74" s="1077"/>
      <c r="CE74" s="1077"/>
      <c r="CF74" s="1077"/>
      <c r="CG74" s="1077"/>
      <c r="CH74" s="1077"/>
      <c r="CI74" s="1077"/>
      <c r="CJ74" s="1077"/>
      <c r="CK74" s="1077"/>
      <c r="CL74" s="1077"/>
      <c r="CM74" s="1077"/>
      <c r="CN74" s="1077"/>
      <c r="CO74" s="1077"/>
      <c r="CP74" s="1077"/>
      <c r="CQ74" s="1077"/>
      <c r="CR74" s="1077"/>
      <c r="CS74" s="1077"/>
      <c r="CT74" s="1077"/>
      <c r="CU74" s="1077"/>
      <c r="CV74" s="1077"/>
      <c r="CW74" s="1077"/>
      <c r="CX74" s="1077"/>
      <c r="CY74" s="1077"/>
      <c r="CZ74" s="1077"/>
      <c r="DA74" s="1077"/>
      <c r="DB74" s="1077"/>
      <c r="DC74" s="1077"/>
    </row>
    <row r="75" spans="2:107">
      <c r="B75" s="728"/>
      <c r="G75" s="1050"/>
      <c r="H75" s="1050"/>
      <c r="I75" s="1049"/>
      <c r="J75" s="1049"/>
      <c r="K75" s="1058"/>
      <c r="L75" s="1058"/>
      <c r="M75" s="1058"/>
      <c r="N75" s="1058"/>
      <c r="AM75" s="1052"/>
      <c r="AN75" s="1072"/>
      <c r="AO75" s="1072"/>
      <c r="AP75" s="1072"/>
      <c r="AQ75" s="1072"/>
      <c r="AR75" s="1072"/>
      <c r="AS75" s="1072"/>
      <c r="AT75" s="1072"/>
      <c r="AU75" s="1072"/>
      <c r="AV75" s="1072"/>
      <c r="AW75" s="1072"/>
      <c r="AX75" s="1072"/>
      <c r="AY75" s="1072"/>
      <c r="AZ75" s="1072"/>
      <c r="BA75" s="1072"/>
      <c r="BB75" s="1072" t="s">
        <v>272</v>
      </c>
      <c r="BC75" s="1072"/>
      <c r="BD75" s="1072"/>
      <c r="BE75" s="1072"/>
      <c r="BF75" s="1072"/>
      <c r="BG75" s="1072"/>
      <c r="BH75" s="1072"/>
      <c r="BI75" s="1072"/>
      <c r="BJ75" s="1072"/>
      <c r="BK75" s="1072"/>
      <c r="BL75" s="1072"/>
      <c r="BM75" s="1072"/>
      <c r="BN75" s="1072"/>
      <c r="BO75" s="1072"/>
      <c r="BP75" s="1077">
        <v>4.4000000000000004</v>
      </c>
      <c r="BQ75" s="1077"/>
      <c r="BR75" s="1077"/>
      <c r="BS75" s="1077"/>
      <c r="BT75" s="1077"/>
      <c r="BU75" s="1077"/>
      <c r="BV75" s="1077"/>
      <c r="BW75" s="1077"/>
      <c r="BX75" s="1077">
        <v>4.3</v>
      </c>
      <c r="BY75" s="1077"/>
      <c r="BZ75" s="1077"/>
      <c r="CA75" s="1077"/>
      <c r="CB75" s="1077"/>
      <c r="CC75" s="1077"/>
      <c r="CD75" s="1077"/>
      <c r="CE75" s="1077"/>
      <c r="CF75" s="1077">
        <v>4.2</v>
      </c>
      <c r="CG75" s="1077"/>
      <c r="CH75" s="1077"/>
      <c r="CI75" s="1077"/>
      <c r="CJ75" s="1077"/>
      <c r="CK75" s="1077"/>
      <c r="CL75" s="1077"/>
      <c r="CM75" s="1077"/>
      <c r="CN75" s="1077">
        <v>4.4000000000000004</v>
      </c>
      <c r="CO75" s="1077"/>
      <c r="CP75" s="1077"/>
      <c r="CQ75" s="1077"/>
      <c r="CR75" s="1077"/>
      <c r="CS75" s="1077"/>
      <c r="CT75" s="1077"/>
      <c r="CU75" s="1077"/>
      <c r="CV75" s="1077">
        <v>4.7</v>
      </c>
      <c r="CW75" s="1077"/>
      <c r="CX75" s="1077"/>
      <c r="CY75" s="1077"/>
      <c r="CZ75" s="1077"/>
      <c r="DA75" s="1077"/>
      <c r="DB75" s="1077"/>
      <c r="DC75" s="1077"/>
    </row>
    <row r="76" spans="2:107">
      <c r="B76" s="728"/>
      <c r="G76" s="1050"/>
      <c r="H76" s="1050"/>
      <c r="I76" s="1049"/>
      <c r="J76" s="1049"/>
      <c r="K76" s="1058"/>
      <c r="L76" s="1058"/>
      <c r="M76" s="1058"/>
      <c r="N76" s="1058"/>
      <c r="AM76" s="1052"/>
      <c r="AN76" s="1072"/>
      <c r="AO76" s="1072"/>
      <c r="AP76" s="1072"/>
      <c r="AQ76" s="1072"/>
      <c r="AR76" s="1072"/>
      <c r="AS76" s="1072"/>
      <c r="AT76" s="1072"/>
      <c r="AU76" s="1072"/>
      <c r="AV76" s="1072"/>
      <c r="AW76" s="1072"/>
      <c r="AX76" s="1072"/>
      <c r="AY76" s="1072"/>
      <c r="AZ76" s="1072"/>
      <c r="BA76" s="1072"/>
      <c r="BB76" s="1072"/>
      <c r="BC76" s="1072"/>
      <c r="BD76" s="1072"/>
      <c r="BE76" s="1072"/>
      <c r="BF76" s="1072"/>
      <c r="BG76" s="1072"/>
      <c r="BH76" s="1072"/>
      <c r="BI76" s="1072"/>
      <c r="BJ76" s="1072"/>
      <c r="BK76" s="1072"/>
      <c r="BL76" s="1072"/>
      <c r="BM76" s="1072"/>
      <c r="BN76" s="1072"/>
      <c r="BO76" s="1072"/>
      <c r="BP76" s="1077"/>
      <c r="BQ76" s="1077"/>
      <c r="BR76" s="1077"/>
      <c r="BS76" s="1077"/>
      <c r="BT76" s="1077"/>
      <c r="BU76" s="1077"/>
      <c r="BV76" s="1077"/>
      <c r="BW76" s="1077"/>
      <c r="BX76" s="1077"/>
      <c r="BY76" s="1077"/>
      <c r="BZ76" s="1077"/>
      <c r="CA76" s="1077"/>
      <c r="CB76" s="1077"/>
      <c r="CC76" s="1077"/>
      <c r="CD76" s="1077"/>
      <c r="CE76" s="1077"/>
      <c r="CF76" s="1077"/>
      <c r="CG76" s="1077"/>
      <c r="CH76" s="1077"/>
      <c r="CI76" s="1077"/>
      <c r="CJ76" s="1077"/>
      <c r="CK76" s="1077"/>
      <c r="CL76" s="1077"/>
      <c r="CM76" s="1077"/>
      <c r="CN76" s="1077"/>
      <c r="CO76" s="1077"/>
      <c r="CP76" s="1077"/>
      <c r="CQ76" s="1077"/>
      <c r="CR76" s="1077"/>
      <c r="CS76" s="1077"/>
      <c r="CT76" s="1077"/>
      <c r="CU76" s="1077"/>
      <c r="CV76" s="1077"/>
      <c r="CW76" s="1077"/>
      <c r="CX76" s="1077"/>
      <c r="CY76" s="1077"/>
      <c r="CZ76" s="1077"/>
      <c r="DA76" s="1077"/>
      <c r="DB76" s="1077"/>
      <c r="DC76" s="1077"/>
    </row>
    <row r="77" spans="2:107">
      <c r="B77" s="728"/>
      <c r="G77" s="1049"/>
      <c r="H77" s="1049"/>
      <c r="I77" s="1049"/>
      <c r="J77" s="1049"/>
      <c r="K77" s="1060"/>
      <c r="L77" s="1060"/>
      <c r="M77" s="1060"/>
      <c r="N77" s="1060"/>
      <c r="AN77" s="1073" t="s">
        <v>508</v>
      </c>
      <c r="AO77" s="1073"/>
      <c r="AP77" s="1073"/>
      <c r="AQ77" s="1073"/>
      <c r="AR77" s="1073"/>
      <c r="AS77" s="1073"/>
      <c r="AT77" s="1073"/>
      <c r="AU77" s="1073"/>
      <c r="AV77" s="1073"/>
      <c r="AW77" s="1073"/>
      <c r="AX77" s="1073"/>
      <c r="AY77" s="1073"/>
      <c r="AZ77" s="1073"/>
      <c r="BA77" s="1073"/>
      <c r="BB77" s="1072" t="s">
        <v>546</v>
      </c>
      <c r="BC77" s="1072"/>
      <c r="BD77" s="1072"/>
      <c r="BE77" s="1072"/>
      <c r="BF77" s="1072"/>
      <c r="BG77" s="1072"/>
      <c r="BH77" s="1072"/>
      <c r="BI77" s="1072"/>
      <c r="BJ77" s="1072"/>
      <c r="BK77" s="1072"/>
      <c r="BL77" s="1072"/>
      <c r="BM77" s="1072"/>
      <c r="BN77" s="1072"/>
      <c r="BO77" s="1072"/>
      <c r="BP77" s="1077">
        <v>13.7</v>
      </c>
      <c r="BQ77" s="1077"/>
      <c r="BR77" s="1077"/>
      <c r="BS77" s="1077"/>
      <c r="BT77" s="1077"/>
      <c r="BU77" s="1077"/>
      <c r="BV77" s="1077"/>
      <c r="BW77" s="1077"/>
      <c r="BX77" s="1077">
        <v>6.9</v>
      </c>
      <c r="BY77" s="1077"/>
      <c r="BZ77" s="1077"/>
      <c r="CA77" s="1077"/>
      <c r="CB77" s="1077"/>
      <c r="CC77" s="1077"/>
      <c r="CD77" s="1077"/>
      <c r="CE77" s="1077"/>
      <c r="CF77" s="1077">
        <v>0</v>
      </c>
      <c r="CG77" s="1077"/>
      <c r="CH77" s="1077"/>
      <c r="CI77" s="1077"/>
      <c r="CJ77" s="1077"/>
      <c r="CK77" s="1077"/>
      <c r="CL77" s="1077"/>
      <c r="CM77" s="1077"/>
      <c r="CN77" s="1077">
        <v>0</v>
      </c>
      <c r="CO77" s="1077"/>
      <c r="CP77" s="1077"/>
      <c r="CQ77" s="1077"/>
      <c r="CR77" s="1077"/>
      <c r="CS77" s="1077"/>
      <c r="CT77" s="1077"/>
      <c r="CU77" s="1077"/>
      <c r="CV77" s="1077">
        <v>0</v>
      </c>
      <c r="CW77" s="1077"/>
      <c r="CX77" s="1077"/>
      <c r="CY77" s="1077"/>
      <c r="CZ77" s="1077"/>
      <c r="DA77" s="1077"/>
      <c r="DB77" s="1077"/>
      <c r="DC77" s="1077"/>
    </row>
    <row r="78" spans="2:107">
      <c r="B78" s="728"/>
      <c r="G78" s="1049"/>
      <c r="H78" s="1049"/>
      <c r="I78" s="1049"/>
      <c r="J78" s="1049"/>
      <c r="K78" s="1060"/>
      <c r="L78" s="1060"/>
      <c r="M78" s="1060"/>
      <c r="N78" s="1060"/>
      <c r="AN78" s="1073"/>
      <c r="AO78" s="1073"/>
      <c r="AP78" s="1073"/>
      <c r="AQ78" s="1073"/>
      <c r="AR78" s="1073"/>
      <c r="AS78" s="1073"/>
      <c r="AT78" s="1073"/>
      <c r="AU78" s="1073"/>
      <c r="AV78" s="1073"/>
      <c r="AW78" s="1073"/>
      <c r="AX78" s="1073"/>
      <c r="AY78" s="1073"/>
      <c r="AZ78" s="1073"/>
      <c r="BA78" s="1073"/>
      <c r="BB78" s="1072"/>
      <c r="BC78" s="1072"/>
      <c r="BD78" s="1072"/>
      <c r="BE78" s="1072"/>
      <c r="BF78" s="1072"/>
      <c r="BG78" s="1072"/>
      <c r="BH78" s="1072"/>
      <c r="BI78" s="1072"/>
      <c r="BJ78" s="1072"/>
      <c r="BK78" s="1072"/>
      <c r="BL78" s="1072"/>
      <c r="BM78" s="1072"/>
      <c r="BN78" s="1072"/>
      <c r="BO78" s="1072"/>
      <c r="BP78" s="1077"/>
      <c r="BQ78" s="1077"/>
      <c r="BR78" s="1077"/>
      <c r="BS78" s="1077"/>
      <c r="BT78" s="1077"/>
      <c r="BU78" s="1077"/>
      <c r="BV78" s="1077"/>
      <c r="BW78" s="1077"/>
      <c r="BX78" s="1077"/>
      <c r="BY78" s="1077"/>
      <c r="BZ78" s="1077"/>
      <c r="CA78" s="1077"/>
      <c r="CB78" s="1077"/>
      <c r="CC78" s="1077"/>
      <c r="CD78" s="1077"/>
      <c r="CE78" s="1077"/>
      <c r="CF78" s="1077"/>
      <c r="CG78" s="1077"/>
      <c r="CH78" s="1077"/>
      <c r="CI78" s="1077"/>
      <c r="CJ78" s="1077"/>
      <c r="CK78" s="1077"/>
      <c r="CL78" s="1077"/>
      <c r="CM78" s="1077"/>
      <c r="CN78" s="1077"/>
      <c r="CO78" s="1077"/>
      <c r="CP78" s="1077"/>
      <c r="CQ78" s="1077"/>
      <c r="CR78" s="1077"/>
      <c r="CS78" s="1077"/>
      <c r="CT78" s="1077"/>
      <c r="CU78" s="1077"/>
      <c r="CV78" s="1077"/>
      <c r="CW78" s="1077"/>
      <c r="CX78" s="1077"/>
      <c r="CY78" s="1077"/>
      <c r="CZ78" s="1077"/>
      <c r="DA78" s="1077"/>
      <c r="DB78" s="1077"/>
      <c r="DC78" s="1077"/>
    </row>
    <row r="79" spans="2:107">
      <c r="B79" s="728"/>
      <c r="G79" s="1049"/>
      <c r="H79" s="1049"/>
      <c r="I79" s="1055"/>
      <c r="J79" s="1055"/>
      <c r="K79" s="1061"/>
      <c r="L79" s="1061"/>
      <c r="M79" s="1061"/>
      <c r="N79" s="1061"/>
      <c r="AN79" s="1073"/>
      <c r="AO79" s="1073"/>
      <c r="AP79" s="1073"/>
      <c r="AQ79" s="1073"/>
      <c r="AR79" s="1073"/>
      <c r="AS79" s="1073"/>
      <c r="AT79" s="1073"/>
      <c r="AU79" s="1073"/>
      <c r="AV79" s="1073"/>
      <c r="AW79" s="1073"/>
      <c r="AX79" s="1073"/>
      <c r="AY79" s="1073"/>
      <c r="AZ79" s="1073"/>
      <c r="BA79" s="1073"/>
      <c r="BB79" s="1072" t="s">
        <v>272</v>
      </c>
      <c r="BC79" s="1072"/>
      <c r="BD79" s="1072"/>
      <c r="BE79" s="1072"/>
      <c r="BF79" s="1072"/>
      <c r="BG79" s="1072"/>
      <c r="BH79" s="1072"/>
      <c r="BI79" s="1072"/>
      <c r="BJ79" s="1072"/>
      <c r="BK79" s="1072"/>
      <c r="BL79" s="1072"/>
      <c r="BM79" s="1072"/>
      <c r="BN79" s="1072"/>
      <c r="BO79" s="1072"/>
      <c r="BP79" s="1077">
        <v>7.9</v>
      </c>
      <c r="BQ79" s="1077"/>
      <c r="BR79" s="1077"/>
      <c r="BS79" s="1077"/>
      <c r="BT79" s="1077"/>
      <c r="BU79" s="1077"/>
      <c r="BV79" s="1077"/>
      <c r="BW79" s="1077"/>
      <c r="BX79" s="1077">
        <v>8</v>
      </c>
      <c r="BY79" s="1077"/>
      <c r="BZ79" s="1077"/>
      <c r="CA79" s="1077"/>
      <c r="CB79" s="1077"/>
      <c r="CC79" s="1077"/>
      <c r="CD79" s="1077"/>
      <c r="CE79" s="1077"/>
      <c r="CF79" s="1077">
        <v>8</v>
      </c>
      <c r="CG79" s="1077"/>
      <c r="CH79" s="1077"/>
      <c r="CI79" s="1077"/>
      <c r="CJ79" s="1077"/>
      <c r="CK79" s="1077"/>
      <c r="CL79" s="1077"/>
      <c r="CM79" s="1077"/>
      <c r="CN79" s="1077">
        <v>8.1</v>
      </c>
      <c r="CO79" s="1077"/>
      <c r="CP79" s="1077"/>
      <c r="CQ79" s="1077"/>
      <c r="CR79" s="1077"/>
      <c r="CS79" s="1077"/>
      <c r="CT79" s="1077"/>
      <c r="CU79" s="1077"/>
      <c r="CV79" s="1077">
        <v>8.1</v>
      </c>
      <c r="CW79" s="1077"/>
      <c r="CX79" s="1077"/>
      <c r="CY79" s="1077"/>
      <c r="CZ79" s="1077"/>
      <c r="DA79" s="1077"/>
      <c r="DB79" s="1077"/>
      <c r="DC79" s="1077"/>
    </row>
    <row r="80" spans="2:107">
      <c r="B80" s="728"/>
      <c r="G80" s="1049"/>
      <c r="H80" s="1049"/>
      <c r="I80" s="1055"/>
      <c r="J80" s="1055"/>
      <c r="K80" s="1061"/>
      <c r="L80" s="1061"/>
      <c r="M80" s="1061"/>
      <c r="N80" s="1061"/>
      <c r="AN80" s="1073"/>
      <c r="AO80" s="1073"/>
      <c r="AP80" s="1073"/>
      <c r="AQ80" s="1073"/>
      <c r="AR80" s="1073"/>
      <c r="AS80" s="1073"/>
      <c r="AT80" s="1073"/>
      <c r="AU80" s="1073"/>
      <c r="AV80" s="1073"/>
      <c r="AW80" s="1073"/>
      <c r="AX80" s="1073"/>
      <c r="AY80" s="1073"/>
      <c r="AZ80" s="1073"/>
      <c r="BA80" s="1073"/>
      <c r="BB80" s="1072"/>
      <c r="BC80" s="1072"/>
      <c r="BD80" s="1072"/>
      <c r="BE80" s="1072"/>
      <c r="BF80" s="1072"/>
      <c r="BG80" s="1072"/>
      <c r="BH80" s="1072"/>
      <c r="BI80" s="1072"/>
      <c r="BJ80" s="1072"/>
      <c r="BK80" s="1072"/>
      <c r="BL80" s="1072"/>
      <c r="BM80" s="1072"/>
      <c r="BN80" s="1072"/>
      <c r="BO80" s="1072"/>
      <c r="BP80" s="1077"/>
      <c r="BQ80" s="1077"/>
      <c r="BR80" s="1077"/>
      <c r="BS80" s="1077"/>
      <c r="BT80" s="1077"/>
      <c r="BU80" s="1077"/>
      <c r="BV80" s="1077"/>
      <c r="BW80" s="1077"/>
      <c r="BX80" s="1077"/>
      <c r="BY80" s="1077"/>
      <c r="BZ80" s="1077"/>
      <c r="CA80" s="1077"/>
      <c r="CB80" s="1077"/>
      <c r="CC80" s="1077"/>
      <c r="CD80" s="1077"/>
      <c r="CE80" s="1077"/>
      <c r="CF80" s="1077"/>
      <c r="CG80" s="1077"/>
      <c r="CH80" s="1077"/>
      <c r="CI80" s="1077"/>
      <c r="CJ80" s="1077"/>
      <c r="CK80" s="1077"/>
      <c r="CL80" s="1077"/>
      <c r="CM80" s="1077"/>
      <c r="CN80" s="1077"/>
      <c r="CO80" s="1077"/>
      <c r="CP80" s="1077"/>
      <c r="CQ80" s="1077"/>
      <c r="CR80" s="1077"/>
      <c r="CS80" s="1077"/>
      <c r="CT80" s="1077"/>
      <c r="CU80" s="1077"/>
      <c r="CV80" s="1077"/>
      <c r="CW80" s="1077"/>
      <c r="CX80" s="1077"/>
      <c r="CY80" s="1077"/>
      <c r="CZ80" s="1077"/>
      <c r="DA80" s="1077"/>
      <c r="DB80" s="1077"/>
      <c r="DC80" s="1077"/>
    </row>
    <row r="81" spans="2:109">
      <c r="B81" s="728"/>
    </row>
    <row r="82" spans="2:109" ht="17.25">
      <c r="B82" s="728"/>
      <c r="K82" s="1062"/>
      <c r="L82" s="1062"/>
      <c r="M82" s="1062"/>
      <c r="N82" s="1062"/>
      <c r="AQ82" s="1062"/>
      <c r="AR82" s="1062"/>
      <c r="AS82" s="1062"/>
      <c r="AT82" s="1062"/>
      <c r="BC82" s="1062"/>
      <c r="BD82" s="1062"/>
      <c r="BE82" s="1062"/>
      <c r="BF82" s="1062"/>
      <c r="BO82" s="1062"/>
      <c r="BP82" s="1062"/>
      <c r="BQ82" s="1062"/>
      <c r="BR82" s="1062"/>
      <c r="CA82" s="1062"/>
      <c r="CB82" s="1062"/>
      <c r="CC82" s="1062"/>
      <c r="CD82" s="1062"/>
      <c r="CM82" s="1062"/>
      <c r="CN82" s="1062"/>
      <c r="CO82" s="1062"/>
      <c r="CP82" s="1062"/>
      <c r="CY82" s="1062"/>
      <c r="CZ82" s="1062"/>
      <c r="DA82" s="1062"/>
      <c r="DB82" s="1062"/>
      <c r="DC82" s="1062"/>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c r="DD84" s="829"/>
      <c r="DE84" s="829"/>
    </row>
    <row r="85" spans="2:109">
      <c r="DD85" s="829"/>
      <c r="DE85" s="829"/>
    </row>
  </sheetData>
  <sheetProtection algorithmName="SHA-512" hashValue="yRmCuhkpZ5+qClvhzCf2z2Ws4TPa7n/7rYpIqYtieUNKRvtMmyVgDYWZO2r6apfu5WrLZ7g1iVEdsiROnErUKw==" saltValue="ff2JXJ1U9vlXB5ojO8O2Zg=="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34"/>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147</v>
      </c>
    </row>
  </sheetData>
  <sheetProtection algorithmName="SHA-512" hashValue="oM2136bsBKFpmxVPnvuG7LvizaaJH+Gf31zRvJVlFosVDdLEEETB0g7sR3rklAzz+vsRDbuMopk4SGbVpJedDA==" saltValue="bHq9gLGMTYAq3L5z3ox5kg==" spinCount="100000" sheet="1" objects="1" scenarios="1"/>
  <phoneticPr fontId="34"/>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abSelected="1" topLeftCell="A91"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147</v>
      </c>
    </row>
  </sheetData>
  <sheetProtection algorithmName="SHA-512" hashValue="Kwblakof0H/Y8krPiQIPrx2O/XhZO1AhrhCI8oQWxnEOnR4MpG3rG51Vi+wdboUYaPjg7T7Qf9vzZvfcKQyA5A==" saltValue="fChVJp+DvwuF543o75r7SA==" spinCount="100000" sheet="1" objects="1" scenarios="1"/>
  <phoneticPr fontId="34"/>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cp:lastPrinted>2026-03-09T04:03:31Z</cp:lastPrinted>
  <dcterms:created xsi:type="dcterms:W3CDTF">2026-02-23T10:08:46Z</dcterms:created>
  <dcterms:modified xsi:type="dcterms:W3CDTF">2026-10-30T04:09:19Z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2026-10-30T04:09:19Z</vt:filetime>
  </property>
</Properties>
</file>