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192.168.12.177\share\企画課\02財政係\財政係\財政業務\財政状況資料集（毎年2月頃,地域科学研究所）\R06   (R5決算)\【県〆：0924(水)】令和５年度財政状況資料集の作成について（2回目・地方公会計関係）\提出データ\"/>
    </mc:Choice>
  </mc:AlternateContent>
  <xr:revisionPtr revIDLastSave="0" documentId="8_{7826422F-A33E-4622-9567-2E6D240FB013}" xr6:coauthVersionLast="47" xr6:coauthVersionMax="47" xr10:uidLastSave="{00000000-0000-0000-0000-000000000000}"/>
  <bookViews>
    <workbookView xWindow="-108" yWindow="-108" windowWidth="23256" windowHeight="12576"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CO34" i="10"/>
  <c r="CO35" i="10" s="1"/>
  <c r="BW34" i="10"/>
  <c r="BW35" i="10" s="1"/>
  <c r="BW36" i="10" s="1"/>
  <c r="BW37" i="10" s="1"/>
  <c r="BW38" i="10" s="1"/>
  <c r="BW39" i="10" s="1"/>
  <c r="BW40" i="10" s="1"/>
  <c r="BW41" i="10" s="1"/>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<sst xmlns="http://schemas.openxmlformats.org/spreadsheetml/2006/main" count="1117" uniqueCount="573">
  <si>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</si>
  <si>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</si>
  <si>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</si>
  <si>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</si>
  <si>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</si>
  <si>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</si>
  <si>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</si>
  <si>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</si>
  <si>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</si>
  <si>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</si>
  <si>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</si>
  <si>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</si>
  <si>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</si>
  <si>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</si>
  <si>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</si>
  <si>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</si>
  <si>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</si>
  <si>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</si>
  <si>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</si>
  <si>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</si>
  <si>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</si>
  <si>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</si>
  <si>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</si>
  <si>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</si>
  <si>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</si>
  <si>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</si>
  <si>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</si>
  <si>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</si>
  <si>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</si>
  <si>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</si>
  <si>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</si>
  <si>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</si>
  <si>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</si>
  <si>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</si>
  <si>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</si>
  <si>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</si>
  <si>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</si>
  <si>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</si>
  <si>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</si>
  <si>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</si>
  <si>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</si>
  <si>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</si>
  <si>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</si>
  <si>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</si>
  <si>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</si>
  <si>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</si>
  <si>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</si>
  <si>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</si>
  <si>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</si>
  <si>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</si>
  <si>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</si>
  <si>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</si>
  <si>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</si>
  <si>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</si>
  <si>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</si>
  <si>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</si>
  <si>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</si>
  <si>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</si>
  <si>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</si>
  <si>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</si>
  <si>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</si>
  <si>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</si>
  <si>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</si>
  <si>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</si>
  <si>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</si>
  <si>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</si>
  <si>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</si>
  <si>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</si>
  <si>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</si>
  <si>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</si>
  <si>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</si>
  <si>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</si>
  <si>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</si>
  <si>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</si>
  <si>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</si>
  <si>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</si>
  <si>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</si>
  <si>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</si>
  <si>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</si>
  <si>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</si>
  <si>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</si>
  <si>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</si>
  <si>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</si>
  <si>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</si>
  <si>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</si>
  <si>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</si>
  <si>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</si>
  <si>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</si>
  <si>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</si>
  <si>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</si>
  <si>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</si>
  <si>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</si>
  <si>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</si>
  <si>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</si>
  <si>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金武町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</si>
  <si>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</si>
  <si>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</si>
  <si>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</si>
  <si>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</si>
  <si>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</si>
  <si>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</si>
  <si>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</si>
  <si>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</si>
  <si>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</si>
  <si>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</si>
  <si>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</si>
  <si>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</si>
  <si>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</si>
  <si>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</si>
  <si>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</si>
  <si>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</si>
  <si>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</si>
  <si>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</si>
  <si>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</si>
  <si>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</si>
  <si>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</si>
  <si>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</si>
  <si>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</si>
  <si>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</si>
  <si>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</si>
  <si>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</si>
  <si>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</si>
  <si>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</si>
  <si>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</si>
  <si>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</si>
  <si>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</si>
  <si>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</si>
  <si>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</si>
  <si>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</si>
  <si>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</si>
  <si>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</si>
  <si>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</si>
  <si>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</si>
  <si>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</si>
  <si>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</si>
  <si>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</si>
  <si>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</si>
  <si>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</si>
  <si>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</si>
  <si>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</si>
  <si>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</si>
  <si>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</si>
  <si>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</si>
  <si>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</si>
  <si>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</si>
  <si>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</si>
  <si>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</si>
  <si>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</si>
  <si>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</si>
  <si>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</si>
  <si>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</si>
  <si>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</si>
  <si>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</si>
  <si>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</si>
  <si>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</si>
  <si>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</si>
  <si>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</si>
  <si>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</si>
  <si>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</si>
  <si>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</si>
  <si>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</si>
  <si>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</si>
  <si>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</si>
  <si>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</si>
  <si>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</si>
  <si>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</si>
  <si>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</si>
  <si>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</si>
  <si>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</si>
  <si>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</si>
  <si>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</si>
  <si>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</si>
  <si>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</si>
  <si>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</si>
  <si>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</si>
  <si>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</si>
  <si>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</si>
  <si>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</si>
  <si>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</si>
  <si>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</si>
  <si>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</si>
  <si>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</si>
  <si>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</si>
  <si>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</si>
  <si>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</si>
  <si>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</si>
  <si>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</si>
  <si>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</si>
  <si>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</si>
  <si>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</si>
  <si>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</si>
  <si>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</si>
  <si>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</si>
  <si>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</si>
  <si>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</si>
  <si>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</si>
  <si>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</si>
  <si>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</si>
  <si>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</si>
  <si>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</si>
  <si>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</si>
  <si>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</si>
  <si>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</si>
  <si>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沖縄県金武町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</si>
  <si>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</si>
  <si>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</si>
  <si>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</si>
  <si>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</si>
  <si>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</si>
  <si>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</si>
  <si>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</si>
  <si>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</si>
  <si>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</si>
  <si>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</si>
  <si>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</si>
  <si>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</si>
  <si>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</si>
  <si>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</si>
  <si>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</si>
  <si>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</si>
  <si>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</si>
  <si>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</si>
  <si>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</si>
  <si>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</si>
  <si>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</si>
  <si>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</si>
  <si>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</si>
  <si>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</si>
  <si>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</si>
  <si>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</si>
  <si>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</si>
  <si>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</si>
  <si>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</si>
  <si>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</si>
  <si>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</si>
  <si>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</si>
  <si>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</si>
  <si>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</si>
  <si>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</si>
  <si>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</si>
  <si>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</si>
  <si>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</si>
  <si>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</si>
  <si>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</si>
  <si>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</si>
  <si>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</si>
  <si>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</si>
  <si>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</si>
  <si>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</si>
  <si>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</si>
  <si>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</si>
  <si>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</si>
  <si>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</si>
  <si>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</si>
  <si>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</si>
  <si>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</si>
  <si>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</si>
  <si>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</si>
  <si>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</si>
  <si>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</si>
  <si>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</si>
  <si>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</si>
  <si>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</si>
  <si>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</si>
  <si>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</si>
  <si>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</si>
  <si>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</si>
  <si>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</si>
  <si>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</si>
  <si>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</si>
  <si>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</si>
  <si>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</si>
  <si>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</si>
  <si>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</si>
  <si>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</si>
  <si>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</si>
  <si>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</si>
  <si>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</si>
  <si>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</si>
  <si>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</si>
  <si>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</si>
  <si>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</si>
  <si>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</si>
  <si>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</si>
  <si>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</si>
  <si>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</si>
  <si>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</si>
  <si>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</si>
  <si>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</si>
  <si>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</si>
  <si>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</si>
  <si>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</si>
  <si>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</si>
  <si>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</si>
  <si>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</si>
  <si>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</si>
  <si>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</si>
  <si>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</si>
  <si>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</si>
  <si>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</si>
  <si>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</si>
  <si>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</si>
  <si>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</si>
  <si>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</si>
  <si>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</si>
  <si>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</si>
  <si>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</si>
  <si>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</si>
  <si>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</si>
  <si>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</si>
  <si>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</si>
  <si>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</si>
  <si>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</si>
  <si>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</si>
  <si>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</si>
  <si>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</si>
  <si>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</si>
  <si>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</si>
  <si>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</si>
  <si>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</si>
  <si>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</si>
  <si>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</si>
  <si>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</si>
  <si>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</si>
  <si>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</si>
  <si>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</si>
  <si>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</si>
  <si>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</si>
  <si>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</si>
  <si>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</si>
  <si>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</si>
  <si>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</si>
  <si>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</si>
  <si>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</si>
  <si>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</si>
  <si>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</si>
  <si>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</si>
  <si>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</si>
  <si>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</si>
  <si>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</si>
  <si>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</si>
  <si>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</si>
  <si>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</si>
  <si>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</si>
  <si>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</si>
  <si>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</si>
  <si>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</si>
  <si>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</si>
  <si>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</si>
  <si>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</si>
  <si>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</si>
  <si>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</si>
  <si>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</si>
  <si>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</si>
  <si>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沖縄県金武町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</si>
  <si>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</si>
  <si>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</si>
  <si>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</si>
  <si>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</si>
  <si>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</si>
  <si>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</si>
  <si>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</si>
  <si>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</si>
  <si>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</si>
  <si>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</si>
  <si>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</si>
  <si>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</si>
  <si>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</si>
  <si>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</si>
  <si>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</si>
  <si>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</si>
  <si>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</si>
  <si>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</si>
  <si>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</si>
  <si>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</si>
  <si>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</si>
  <si>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</si>
  <si>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</si>
  <si>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</si>
  <si>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</si>
  <si>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</si>
  <si>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</si>
  <si>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</si>
  <si>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</si>
  <si>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</si>
  <si>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</si>
  <si>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</si>
  <si>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</si>
  <si>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</si>
  <si>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</si>
  <si>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金武町水道事業会計</t>
    <phoneticPr fontId="5"/>
  </si>
  <si>
    <t>法適用企業</t>
    <phoneticPr fontId="5"/>
  </si>
  <si>
    <t>金武町下水道事業特別会計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</si>
  <si>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</si>
  <si>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</si>
  <si>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</si>
  <si>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</si>
  <si>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</si>
  <si>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</si>
  <si>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</si>
  <si>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</si>
  <si>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</si>
  <si>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</si>
  <si>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</si>
  <si>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</si>
  <si>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</si>
  <si>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</si>
  <si>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</si>
  <si>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</si>
  <si>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</si>
  <si>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</si>
  <si>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</si>
  <si>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</si>
  <si>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</si>
  <si>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</si>
  <si>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</si>
  <si>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</si>
  <si>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</si>
  <si>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</si>
  <si>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</si>
  <si>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</si>
  <si>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</si>
  <si>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</si>
  <si>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</si>
  <si>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</si>
  <si>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</si>
  <si>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</si>
  <si>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</si>
  <si>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</si>
  <si>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</si>
  <si>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</si>
  <si>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</si>
  <si>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</si>
  <si>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</si>
  <si>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</si>
  <si>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</si>
  <si>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</si>
  <si>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</si>
  <si>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</si>
  <si>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</si>
  <si>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</si>
  <si>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</si>
  <si>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</si>
  <si>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</si>
  <si>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</si>
  <si>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</si>
  <si>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</si>
  <si>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</si>
  <si>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</si>
  <si>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</si>
  <si>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</si>
  <si>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</si>
  <si>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</si>
  <si>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</si>
  <si>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</si>
  <si>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</si>
  <si>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</si>
  <si>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</si>
  <si>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</si>
  <si>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</si>
  <si>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</si>
  <si>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</si>
  <si>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</si>
  <si>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</si>
  <si>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</si>
  <si>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</si>
  <si>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</si>
  <si>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</si>
  <si>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</si>
  <si>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</si>
  <si>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</si>
  <si>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</si>
  <si>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</si>
  <si>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</si>
  <si>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</si>
  <si>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</si>
  <si>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</si>
  <si>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</si>
  <si>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</si>
  <si>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</si>
  <si>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</si>
  <si>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</si>
  <si>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</si>
  <si>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</si>
  <si>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</si>
  <si>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</si>
  <si>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</si>
  <si>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</si>
  <si>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</si>
  <si>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</si>
  <si>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</si>
  <si>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</si>
  <si>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</si>
  <si>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</si>
  <si>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</si>
  <si>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</si>
  <si>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</si>
  <si>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</si>
  <si>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</si>
  <si>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</si>
  <si>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</si>
  <si>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</si>
  <si>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</si>
  <si>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</si>
  <si>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</si>
  <si>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</si>
  <si>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</si>
  <si>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</si>
  <si>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</si>
  <si>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</si>
  <si>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</si>
  <si>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</si>
  <si>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</si>
  <si>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</si>
  <si>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</si>
  <si>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</si>
  <si>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</si>
  <si>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</si>
  <si>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</si>
  <si>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</si>
  <si>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</si>
  <si>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</si>
  <si>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</si>
  <si>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</si>
  <si>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</si>
  <si>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</si>
  <si>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</si>
  <si>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</si>
  <si>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</si>
  <si>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</si>
  <si>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</si>
  <si>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5.03</t>
  </si>
  <si>
    <t>▲ 0.99</t>
  </si>
  <si>
    <t>▲ 3.15</t>
  </si>
  <si>
    <t>金武町水道事業会計</t>
  </si>
  <si>
    <t>一般会計</t>
  </si>
  <si>
    <t>金武町下水道事業特別会計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</si>
  <si>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</si>
  <si>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</si>
  <si>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</si>
  <si>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</si>
  <si>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</si>
  <si>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</si>
  <si>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</si>
  <si>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</si>
  <si>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</si>
  <si>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金武地区消防衛生組合</t>
  </si>
  <si>
    <t>北部広域市町村圏事務組合</t>
  </si>
  <si>
    <t>沖縄県市町村総合事務組合</t>
  </si>
  <si>
    <t>沖縄県介護保険広域連合（一般会計）</t>
  </si>
  <si>
    <t>沖縄県介護保険広域連合（特別会計）</t>
  </si>
  <si>
    <t>沖縄県後期高齢者医療広域連合（一般会計）</t>
  </si>
  <si>
    <t>沖縄県後期高齢者医療広域連合（特別会計）</t>
  </si>
  <si>
    <t>沖縄県市町村自治会館管理組合</t>
  </si>
  <si>
    <t>金武町特産品加工センター</t>
  </si>
  <si>
    <t>金武有機堆肥センター</t>
  </si>
  <si>
    <t>-</t>
    <phoneticPr fontId="2"/>
  </si>
  <si>
    <t>公共公用施設等整備基金</t>
    <phoneticPr fontId="5"/>
  </si>
  <si>
    <t>軍用地跡地利用整備基金</t>
    <phoneticPr fontId="2"/>
  </si>
  <si>
    <t>水源地域振興基金</t>
    <phoneticPr fontId="2"/>
  </si>
  <si>
    <t>ふるさと応援基金</t>
    <phoneticPr fontId="2"/>
  </si>
  <si>
    <t>ふるさと創生基金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</si>
  <si>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</si>
  <si>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</si>
  <si>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ゼロとなっており、有形固定資産減価償却率は類似団体の平均以下であるものの、償却率が高い水準にある建物も複数ある。計画的な地方債の活用と個別施設計画を通して老朽化対策等にも積極的に取り組むことで、健全な財政運営と資産の適切な維持管理の両立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</si>
  <si>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</si>
  <si>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</si>
  <si>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</si>
  <si>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</si>
  <si>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</si>
  <si>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</si>
  <si>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残高を圧縮するため新規発行債を抑えるようにしている他、臨時財政対策債等より有利な条件の起債制度、沖縄振興特別推進交付金等の補助金の活用を行っている。令和5年度より組合等の元金償還が増加したため、実質公債費比率も前年度より0.2％増加している。今後も補助金の活用を積極的に行い、将来負担比率、実質公債費比率の抑制に努める。</t>
    <rPh sb="47" eb="49">
      <t>キサイ</t>
    </rPh>
    <rPh sb="49" eb="51">
      <t>セイド</t>
    </rPh>
    <rPh sb="94" eb="96">
      <t>ゾウカ</t>
    </rPh>
    <rPh sb="101" eb="103">
      <t>ジッシツ</t>
    </rPh>
    <rPh sb="103" eb="105">
      <t>コウサイ</t>
    </rPh>
    <rPh sb="105" eb="106">
      <t>ヒ</t>
    </rPh>
    <rPh sb="106" eb="108">
      <t>ヒリツ</t>
    </rPh>
    <rPh sb="109" eb="112">
      <t>ゼンネンド</t>
    </rPh>
    <rPh sb="118" eb="120">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</si>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</sst>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629F63-9D05-4FF9-8955-386D35D6AC4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B374-47C9-9877-AC7738DF73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185876</c:v>
                </c:pt>
                <c:pt idx="1">
                  <c:v>128413</c:v>
                </c:pt>
                <c:pt idx="2">
                  <c:v>224032</c:v>
                </c:pt>
                <c:pt idx="3">
                  <c:v>275023</c:v>
                </c:pt>
                <c:pt idx="4">
                  <c:v>169774</c:v>
                </c:pt>
              </c:numCache>
            </c:numRef>
          </c:val>
          <c:smooth val="0"/>
          <c:extLst>
            <c:ext xmlns:c16="http://schemas.microsoft.com/office/drawing/2014/chart" uri="{C3380CC4-5D6E-409C-BE32-E72D297353CC}">
              <c16:uniqueId val="{00000001-B374-47C9-9877-AC7738DF73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6.59</c:v>
                </c:pt>
                <c:pt idx="1">
                  <c:v>5.48</c:v>
                </c:pt>
                <c:pt idx="2">
                  <c:v>2.0699999999999998</c:v>
                </c:pt>
                <c:pt idx="3">
                  <c:v>3.05</c:v>
                </c:pt>
                <c:pt idx="4">
                  <c:v>5.57</c:v>
                </c:pt>
              </c:numCache>
            </c:numRef>
          </c:val>
          <c:extLst>
            <c:ext xmlns:c16="http://schemas.microsoft.com/office/drawing/2014/chart" uri="{C3380CC4-5D6E-409C-BE32-E72D297353CC}">
              <c16:uniqueId val="{00000000-EFF1-4342-BF8C-0AC7CA883D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21.58</c:v>
                </c:pt>
                <c:pt idx="1">
                  <c:v>27.5</c:v>
                </c:pt>
                <c:pt idx="2">
                  <c:v>30.83</c:v>
                </c:pt>
                <c:pt idx="3">
                  <c:v>33.33</c:v>
                </c:pt>
                <c:pt idx="4">
                  <c:v>32.11</c:v>
                </c:pt>
              </c:numCache>
            </c:numRef>
          </c:val>
          <c:extLst>
            <c:ext xmlns:c16="http://schemas.microsoft.com/office/drawing/2014/chart" uri="{C3380CC4-5D6E-409C-BE32-E72D297353CC}">
              <c16:uniqueId val="{00000001-EFF1-4342-BF8C-0AC7CA883D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-5.03</c:v>
                </c:pt>
                <c:pt idx="1">
                  <c:v>-0.99</c:v>
                </c:pt>
                <c:pt idx="2">
                  <c:v>-3.15</c:v>
                </c:pt>
                <c:pt idx="3">
                  <c:v>0.79</c:v>
                </c:pt>
                <c:pt idx="4">
                  <c:v>1</c:v>
                </c:pt>
              </c:numCache>
            </c:numRef>
          </c:val>
          <c:smooth val="0"/>
          <c:extLst>
            <c:ext xmlns:c16="http://schemas.microsoft.com/office/drawing/2014/chart" uri="{C3380CC4-5D6E-409C-BE32-E72D297353CC}">
              <c16:uniqueId val="{00000002-EFF1-4342-BF8C-0AC7CA883D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0.08</c:v>
                </c:pt>
                <c:pt idx="4">
                  <c:v>#N/A</c:v>
                </c:pt>
                <c:pt idx="5">
                  <c:v>7.0000000000000007E-2</c:v>
                </c:pt>
                <c:pt idx="6">
                  <c:v>#N/A</c:v>
                </c:pt>
                <c:pt idx="7">
                  <c:v>0.04</c:v>
                </c:pt>
                <c:pt idx="8">
                  <c:v>0</c:v>
                </c:pt>
                <c:pt idx="9">
                  <c:v>0</c:v>
                </c:pt>
              </c:numCache>
            </c:numRef>
          </c:val>
          <c:extLst>
            <c:ext xmlns:c16="http://schemas.microsoft.com/office/drawing/2014/chart" uri="{C3380CC4-5D6E-409C-BE32-E72D297353CC}">
              <c16:uniqueId val="{00000000-458A-4762-94F8-CC459CA4CA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8A-4762-94F8-CC459CA4CA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8A-4762-94F8-CC459CA4CA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58A-4762-94F8-CC459CA4CA6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58A-4762-94F8-CC459CA4CA6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0.03</c:v>
                </c:pt>
                <c:pt idx="8">
                  <c:v>#N/A</c:v>
                </c:pt>
                <c:pt idx="9">
                  <c:v>0.02</c:v>
                </c:pt>
              </c:numCache>
            </c:numRef>
          </c:val>
          <c:extLst>
            <c:ext xmlns:c16="http://schemas.microsoft.com/office/drawing/2014/chart" uri="{C3380CC4-5D6E-409C-BE32-E72D297353CC}">
              <c16:uniqueId val="{00000005-458A-4762-94F8-CC459CA4CA6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1.06</c:v>
                </c:pt>
                <c:pt idx="2">
                  <c:v>#N/A</c:v>
                </c:pt>
                <c:pt idx="3">
                  <c:v>0.82</c:v>
                </c:pt>
                <c:pt idx="4">
                  <c:v>#N/A</c:v>
                </c:pt>
                <c:pt idx="5">
                  <c:v>0.78</c:v>
                </c:pt>
                <c:pt idx="6">
                  <c:v>#N/A</c:v>
                </c:pt>
                <c:pt idx="7">
                  <c:v>0.9</c:v>
                </c:pt>
                <c:pt idx="8">
                  <c:v>#N/A</c:v>
                </c:pt>
                <c:pt idx="9">
                  <c:v>0.5</c:v>
                </c:pt>
              </c:numCache>
            </c:numRef>
          </c:val>
          <c:extLst>
            <c:ext xmlns:c16="http://schemas.microsoft.com/office/drawing/2014/chart" uri="{C3380CC4-5D6E-409C-BE32-E72D297353CC}">
              <c16:uniqueId val="{00000006-458A-4762-94F8-CC459CA4CA61}"/>
            </c:ext>
          </c:extLst>
        </c:ser>
        <c:ser>
          <c:idx val="7"/>
          <c:order val="7"/>
          <c:tx>
            <c:strRef>
              <c:f>データシート!$A$34</c:f>
              <c:strCache>
                <c:ptCount val="1"/>
                <c:pt idx="0">
                  <c:v>金武町下水道事業特別会計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7.0000000000000007E-2</c:v>
                </c:pt>
                <c:pt idx="2">
                  <c:v>#N/A</c:v>
                </c:pt>
                <c:pt idx="3">
                  <c:v>0.06</c:v>
                </c:pt>
                <c:pt idx="4">
                  <c:v>#N/A</c:v>
                </c:pt>
                <c:pt idx="5">
                  <c:v>0.08</c:v>
                </c:pt>
                <c:pt idx="6">
                  <c:v>#N/A</c:v>
                </c:pt>
                <c:pt idx="7">
                  <c:v>0.14000000000000001</c:v>
                </c:pt>
                <c:pt idx="8">
                  <c:v>#N/A</c:v>
                </c:pt>
                <c:pt idx="9">
                  <c:v>0.98</c:v>
                </c:pt>
              </c:numCache>
            </c:numRef>
          </c:val>
          <c:extLst>
            <c:ext xmlns:c16="http://schemas.microsoft.com/office/drawing/2014/chart" uri="{C3380CC4-5D6E-409C-BE32-E72D297353CC}">
              <c16:uniqueId val="{00000007-458A-4762-94F8-CC459CA4CA6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6.49</c:v>
                </c:pt>
                <c:pt idx="2">
                  <c:v>#N/A</c:v>
                </c:pt>
                <c:pt idx="3">
                  <c:v>5.4</c:v>
                </c:pt>
                <c:pt idx="4">
                  <c:v>#N/A</c:v>
                </c:pt>
                <c:pt idx="5">
                  <c:v>1.99</c:v>
                </c:pt>
                <c:pt idx="6">
                  <c:v>#N/A</c:v>
                </c:pt>
                <c:pt idx="7">
                  <c:v>3</c:v>
                </c:pt>
                <c:pt idx="8">
                  <c:v>#N/A</c:v>
                </c:pt>
                <c:pt idx="9">
                  <c:v>5.56</c:v>
                </c:pt>
              </c:numCache>
            </c:numRef>
          </c:val>
          <c:extLst>
            <c:ext xmlns:c16="http://schemas.microsoft.com/office/drawing/2014/chart" uri="{C3380CC4-5D6E-409C-BE32-E72D297353CC}">
              <c16:uniqueId val="{00000008-458A-4762-94F8-CC459CA4CA61}"/>
            </c:ext>
          </c:extLst>
        </c:ser>
        <c:ser>
          <c:idx val="9"/>
          <c:order val="9"/>
          <c:tx>
            <c:strRef>
              <c:f>データシート!$A$36</c:f>
              <c:strCache>
                <c:ptCount val="1"/>
                <c:pt idx="0">
                  <c:v>金武町水道事業会計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13.61</c:v>
                </c:pt>
                <c:pt idx="2">
                  <c:v>#N/A</c:v>
                </c:pt>
                <c:pt idx="3">
                  <c:v>13.92</c:v>
                </c:pt>
                <c:pt idx="4">
                  <c:v>#N/A</c:v>
                </c:pt>
                <c:pt idx="5">
                  <c:v>12.91</c:v>
                </c:pt>
                <c:pt idx="6">
                  <c:v>#N/A</c:v>
                </c:pt>
                <c:pt idx="7">
                  <c:v>9.76</c:v>
                </c:pt>
                <c:pt idx="8">
                  <c:v>#N/A</c:v>
                </c:pt>
                <c:pt idx="9">
                  <c:v>9.7899999999999991</c:v>
                </c:pt>
              </c:numCache>
            </c:numRef>
          </c:val>
          <c:extLst>
            <c:ext xmlns:c16="http://schemas.microsoft.com/office/drawing/2014/chart" uri="{C3380CC4-5D6E-409C-BE32-E72D297353CC}">
              <c16:uniqueId val="{00000009-458A-4762-94F8-CC459CA4CA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264</c:v>
                </c:pt>
                <c:pt idx="5">
                  <c:v>266</c:v>
                </c:pt>
                <c:pt idx="8">
                  <c:v>279</c:v>
                </c:pt>
                <c:pt idx="11">
                  <c:v>275</c:v>
                </c:pt>
                <c:pt idx="14">
                  <c:v>283</c:v>
                </c:pt>
              </c:numCache>
            </c:numRef>
          </c:val>
          <c:extLst>
            <c:ext xmlns:c16="http://schemas.microsoft.com/office/drawing/2014/chart" uri="{C3380CC4-5D6E-409C-BE32-E72D297353CC}">
              <c16:uniqueId val="{00000000-E401-4B11-B7E7-EA6F7E135D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01-4B11-B7E7-EA6F7E135D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01-4B11-B7E7-EA6F7E135D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37</c:v>
                </c:pt>
                <c:pt idx="6">
                  <c:v>37</c:v>
                </c:pt>
                <c:pt idx="9">
                  <c:v>53</c:v>
                </c:pt>
                <c:pt idx="12">
                  <c:v>67</c:v>
                </c:pt>
              </c:numCache>
            </c:numRef>
          </c:val>
          <c:extLst>
            <c:ext xmlns:c16="http://schemas.microsoft.com/office/drawing/2014/chart" uri="{C3380CC4-5D6E-409C-BE32-E72D297353CC}">
              <c16:uniqueId val="{00000003-E401-4B11-B7E7-EA6F7E135D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c:v>
                </c:pt>
                <c:pt idx="3">
                  <c:v>0</c:v>
                </c:pt>
                <c:pt idx="6">
                  <c:v>0</c:v>
                </c:pt>
                <c:pt idx="9">
                  <c:v>1</c:v>
                </c:pt>
                <c:pt idx="12">
                  <c:v>0</c:v>
                </c:pt>
              </c:numCache>
            </c:numRef>
          </c:val>
          <c:extLst>
            <c:ext xmlns:c16="http://schemas.microsoft.com/office/drawing/2014/chart" uri="{C3380CC4-5D6E-409C-BE32-E72D297353CC}">
              <c16:uniqueId val="{00000004-E401-4B11-B7E7-EA6F7E135D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01-4B11-B7E7-EA6F7E135D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01-4B11-B7E7-EA6F7E135D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390</c:v>
                </c:pt>
                <c:pt idx="3">
                  <c:v>388</c:v>
                </c:pt>
                <c:pt idx="6">
                  <c:v>390</c:v>
                </c:pt>
                <c:pt idx="9">
                  <c:v>387</c:v>
                </c:pt>
                <c:pt idx="12">
                  <c:v>397</c:v>
                </c:pt>
              </c:numCache>
            </c:numRef>
          </c:val>
          <c:extLst>
            <c:ext xmlns:c16="http://schemas.microsoft.com/office/drawing/2014/chart" uri="{C3380CC4-5D6E-409C-BE32-E72D297353CC}">
              <c16:uniqueId val="{00000007-E401-4B11-B7E7-EA6F7E135D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159</c:v>
                </c:pt>
                <c:pt idx="2">
                  <c:v>#N/A</c:v>
                </c:pt>
                <c:pt idx="3">
                  <c:v>#N/A</c:v>
                </c:pt>
                <c:pt idx="4">
                  <c:v>159</c:v>
                </c:pt>
                <c:pt idx="5">
                  <c:v>#N/A</c:v>
                </c:pt>
                <c:pt idx="6">
                  <c:v>#N/A</c:v>
                </c:pt>
                <c:pt idx="7">
                  <c:v>148</c:v>
                </c:pt>
                <c:pt idx="8">
                  <c:v>#N/A</c:v>
                </c:pt>
                <c:pt idx="9">
                  <c:v>#N/A</c:v>
                </c:pt>
                <c:pt idx="10">
                  <c:v>166</c:v>
                </c:pt>
                <c:pt idx="11">
                  <c:v>#N/A</c:v>
                </c:pt>
                <c:pt idx="12">
                  <c:v>#N/A</c:v>
                </c:pt>
                <c:pt idx="13">
                  <c:v>181</c:v>
                </c:pt>
                <c:pt idx="14">
                  <c:v>#N/A</c:v>
                </c:pt>
              </c:numCache>
            </c:numRef>
          </c:val>
          <c:smooth val="0"/>
          <c:extLst>
            <c:ext xmlns:c16="http://schemas.microsoft.com/office/drawing/2014/chart" uri="{C3380CC4-5D6E-409C-BE32-E72D297353CC}">
              <c16:uniqueId val="{00000008-E401-4B11-B7E7-EA6F7E135D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3278</c:v>
                </c:pt>
                <c:pt idx="5">
                  <c:v>3273</c:v>
                </c:pt>
                <c:pt idx="8">
                  <c:v>3500</c:v>
                </c:pt>
                <c:pt idx="11">
                  <c:v>3361</c:v>
                </c:pt>
                <c:pt idx="14">
                  <c:v>3123</c:v>
                </c:pt>
              </c:numCache>
            </c:numRef>
          </c:val>
          <c:extLst>
            <c:ext xmlns:c16="http://schemas.microsoft.com/office/drawing/2014/chart" uri="{C3380CC4-5D6E-409C-BE32-E72D297353CC}">
              <c16:uniqueId val="{00000000-E825-4C7E-99DC-80D927ED1F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c:v>
                </c:pt>
                <c:pt idx="5">
                  <c:v>13</c:v>
                </c:pt>
                <c:pt idx="8">
                  <c:v>7</c:v>
                </c:pt>
                <c:pt idx="11">
                  <c:v>3</c:v>
                </c:pt>
                <c:pt idx="14">
                  <c:v>0</c:v>
                </c:pt>
              </c:numCache>
            </c:numRef>
          </c:val>
          <c:extLst>
            <c:ext xmlns:c16="http://schemas.microsoft.com/office/drawing/2014/chart" uri="{C3380CC4-5D6E-409C-BE32-E72D297353CC}">
              <c16:uniqueId val="{00000001-E825-4C7E-99DC-80D927ED1F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2577</c:v>
                </c:pt>
                <c:pt idx="5">
                  <c:v>3043</c:v>
                </c:pt>
                <c:pt idx="8">
                  <c:v>3626</c:v>
                </c:pt>
                <c:pt idx="11">
                  <c:v>3879</c:v>
                </c:pt>
                <c:pt idx="14">
                  <c:v>4027</c:v>
                </c:pt>
              </c:numCache>
            </c:numRef>
          </c:val>
          <c:extLst>
            <c:ext xmlns:c16="http://schemas.microsoft.com/office/drawing/2014/chart" uri="{C3380CC4-5D6E-409C-BE32-E72D297353CC}">
              <c16:uniqueId val="{00000002-E825-4C7E-99DC-80D927ED1F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25-4C7E-99DC-80D927ED1F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25-4C7E-99DC-80D927ED1F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25-4C7E-99DC-80D927ED1F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65</c:v>
                </c:pt>
                <c:pt idx="3">
                  <c:v>87</c:v>
                </c:pt>
                <c:pt idx="6">
                  <c:v>68</c:v>
                </c:pt>
                <c:pt idx="9">
                  <c:v>88</c:v>
                </c:pt>
                <c:pt idx="12">
                  <c:v>70</c:v>
                </c:pt>
              </c:numCache>
            </c:numRef>
          </c:val>
          <c:extLst>
            <c:ext xmlns:c16="http://schemas.microsoft.com/office/drawing/2014/chart" uri="{C3380CC4-5D6E-409C-BE32-E72D297353CC}">
              <c16:uniqueId val="{00000006-E825-4C7E-99DC-80D927ED1F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801</c:v>
                </c:pt>
                <c:pt idx="3">
                  <c:v>954</c:v>
                </c:pt>
                <c:pt idx="6">
                  <c:v>947</c:v>
                </c:pt>
                <c:pt idx="9">
                  <c:v>898</c:v>
                </c:pt>
                <c:pt idx="12">
                  <c:v>827</c:v>
                </c:pt>
              </c:numCache>
            </c:numRef>
          </c:val>
          <c:extLst>
            <c:ext xmlns:c16="http://schemas.microsoft.com/office/drawing/2014/chart" uri="{C3380CC4-5D6E-409C-BE32-E72D297353CC}">
              <c16:uniqueId val="{00000007-E825-4C7E-99DC-80D927ED1F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c:v>
                </c:pt>
                <c:pt idx="3">
                  <c:v>17</c:v>
                </c:pt>
                <c:pt idx="6">
                  <c:v>6</c:v>
                </c:pt>
                <c:pt idx="9">
                  <c:v>0</c:v>
                </c:pt>
                <c:pt idx="12">
                  <c:v>0</c:v>
                </c:pt>
              </c:numCache>
            </c:numRef>
          </c:val>
          <c:extLst>
            <c:ext xmlns:c16="http://schemas.microsoft.com/office/drawing/2014/chart" uri="{C3380CC4-5D6E-409C-BE32-E72D297353CC}">
              <c16:uniqueId val="{00000008-E825-4C7E-99DC-80D927ED1F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825-4C7E-99DC-80D927ED1F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3613</c:v>
                </c:pt>
                <c:pt idx="3">
                  <c:v>3489</c:v>
                </c:pt>
                <c:pt idx="6">
                  <c:v>3714</c:v>
                </c:pt>
                <c:pt idx="9">
                  <c:v>3913</c:v>
                </c:pt>
                <c:pt idx="12">
                  <c:v>3937</c:v>
                </c:pt>
              </c:numCache>
            </c:numRef>
          </c:val>
          <c:extLst>
            <c:ext xmlns:c16="http://schemas.microsoft.com/office/drawing/2014/chart" uri="{C3380CC4-5D6E-409C-BE32-E72D297353CC}">
              <c16:uniqueId val="{0000000A-E825-4C7E-99DC-80D927ED1F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25-4C7E-99DC-80D927ED1F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1246</c:v>
                </c:pt>
                <c:pt idx="1">
                  <c:v>1324</c:v>
                </c:pt>
                <c:pt idx="2">
                  <c:v>1265</c:v>
                </c:pt>
              </c:numCache>
            </c:numRef>
          </c:val>
          <c:extLst>
            <c:ext xmlns:c16="http://schemas.microsoft.com/office/drawing/2014/chart" uri="{C3380CC4-5D6E-409C-BE32-E72D297353CC}">
              <c16:uniqueId val="{00000000-872B-42F1-827D-FB8A41F20A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290</c:v>
                </c:pt>
                <c:pt idx="1">
                  <c:v>290</c:v>
                </c:pt>
                <c:pt idx="2">
                  <c:v>305</c:v>
                </c:pt>
              </c:numCache>
            </c:numRef>
          </c:val>
          <c:extLst>
            <c:ext xmlns:c16="http://schemas.microsoft.com/office/drawing/2014/chart" uri="{C3380CC4-5D6E-409C-BE32-E72D297353CC}">
              <c16:uniqueId val="{00000001-872B-42F1-827D-FB8A41F20A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2166</c:v>
                </c:pt>
                <c:pt idx="1">
                  <c:v>2344</c:v>
                </c:pt>
                <c:pt idx="2">
                  <c:v>2551</c:v>
                </c:pt>
              </c:numCache>
            </c:numRef>
          </c:val>
          <c:extLst>
            <c:ext xmlns:c16="http://schemas.microsoft.com/office/drawing/2014/chart" uri="{C3380CC4-5D6E-409C-BE32-E72D297353CC}">
              <c16:uniqueId val="{00000002-872B-42F1-827D-FB8A41F20A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{627652FB-4363-4D8E-BEBD-E76E40320330}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40F-48BD-8F33-4B3C57412B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{38C141F4-BF11-417F-8B5A-591DD6F50BA7}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0F-48BD-8F33-4B3C57412B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{27DC11DF-55DA-4BCD-A05A-952F59CB40FE}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0F-48BD-8F33-4B3C57412B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{FF7A5566-5821-4FD8-B46E-D77CFE21EB2F}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0F-48BD-8F33-4B3C57412B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{46146D5E-B334-4EDB-B052-1D73124A45E6}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0F-48BD-8F33-4B3C57412B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{E40F6584-A3AB-41EC-A484-1EA438421D67}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40F-48BD-8F33-4B3C57412B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{E8A63988-3D7D-4190-AA36-311D29102B48}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40F-48BD-8F33-4B3C57412B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{DC977DD5-AC2E-4AE6-90DB-743FD36E2218}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40F-48BD-8F33-4B3C57412B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{27865885-D766-4DE6-9BA7-3343675D7F0E}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40F-48BD-8F33-4B3C57412B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47.4</c:v>
                </c:pt>
                <c:pt idx="8">
                  <c:v>48.4</c:v>
                </c:pt>
                <c:pt idx="16">
                  <c:v>48.2</c:v>
                </c:pt>
                <c:pt idx="24">
                  <c:v>46.6</c:v>
                </c:pt>
                <c:pt idx="32">
                  <c:v>47.5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0F-48BD-8F33-4B3C57412B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{549EC83D-A8C3-4471-B515-7BAA00551034}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40F-48BD-8F33-4B3C57412B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{6EC8CF2A-0AEA-4AF1-9F02-00583DB95750}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0F-48BD-8F33-4B3C57412B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{CCA87388-658E-4D9F-A55E-02E978AA43A6}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0F-48BD-8F33-4B3C57412B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{D93D45E3-F1C5-4336-B561-8E0843390C67}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0F-48BD-8F33-4B3C57412B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{94F6788B-A6F2-4AF8-AC68-B555312B5CB2}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0F-48BD-8F33-4B3C57412B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{43502811-834E-41F1-8AE4-4E8E1177477E}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40F-48BD-8F33-4B3C57412B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{48008455-41D0-40B9-930C-D8EE76A4D7A5}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40F-48BD-8F33-4B3C57412B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{1E3C370F-4D78-4007-90DF-3C190584F467}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40F-48BD-8F33-4B3C57412B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{0FA8A86D-6C99-4913-8146-599BDFB1AB80}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40F-48BD-8F33-4B3C57412B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E40F-48BD-8F33-4B3C57412BE8}"/>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{6C244E7A-2684-4C27-B90B-5ED5ADC8B989}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908-40A6-88E5-21AF73F27E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{DA2D6E54-857F-40BF-AF71-01822D376A0B}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08-40A6-88E5-21AF73F27E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{6E2B717B-5E21-4EE4-A4E5-B7F9185F8AC8}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08-40A6-88E5-21AF73F27E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{20A55A7C-F3CC-4DB0-A302-EDFE5502B7F6}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08-40A6-88E5-21AF73F27E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{BA2F7F6A-7DB0-4B0D-924D-CEECEDF7AA25}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08-40A6-88E5-21AF73F27EB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{131A906B-68B0-467A-90D6-231C8ECA6CC4}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908-40A6-88E5-21AF73F27E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{05EDECCD-09F8-4F03-9FCC-0C74950719E2}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908-40A6-88E5-21AF73F27EB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{6D459140-7192-48BF-A9DD-97E496DC40CD}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908-40A6-88E5-21AF73F27EB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{F0CCE282-952F-4188-BF73-4B6DE088F3BC}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908-40A6-88E5-21AF73F27E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4.4000000000000004</c:v>
                </c:pt>
                <c:pt idx="16">
                  <c:v>4.3</c:v>
                </c:pt>
                <c:pt idx="24">
                  <c:v>4.2</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908-40A6-88E5-21AF73F27E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{CBB486DE-80CB-4496-8A05-6734E3406342}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908-40A6-88E5-21AF73F27E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{03DD7BE6-242B-42A3-95FF-509A6067ECE7}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08-40A6-88E5-21AF73F27E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{B8FA40EB-D3AC-4BE6-8CC9-6AF884C60449}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08-40A6-88E5-21AF73F27E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{CD2BA24A-1C88-4435-9860-A6F105786865}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08-40A6-88E5-21AF73F27E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{29492BB1-97CD-46FB-A523-E90EB85390A7}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08-40A6-88E5-21AF73F27EB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{6CD5E618-B7F7-4F80-976E-B539310BBE45}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908-40A6-88E5-21AF73F27EB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{512A9EAC-1738-4F86-9FA2-343E8186CB1D}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908-40A6-88E5-21AF73F27EB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{E6ADDFD2-3A2C-4376-B452-4B47C20D3D52}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908-40A6-88E5-21AF73F27EB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{FB1B9DA3-8F17-4BF3-A341-82A60E3D4F83}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908-40A6-88E5-21AF73F27E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E908-40A6-88E5-21AF73F27EB1}"/>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沖縄県金武町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普通会計における元利償還金はおおむね横ばいであるが、組合等（主に消防衛生組合）が起こした地方債の元利償還金</a:t>
          </a:r>
          <a:r>
            <a:rPr kumimoji="1" lang="ja-JP" altLang="en-US" sz="1100">
              <a:solidFill>
                <a:schemeClr val="dk1"/>
              </a:solidFill>
              <a:effectLst/>
              <a:latin typeface="+mn-lt"/>
              <a:ea typeface="+mn-ea"/>
              <a:cs typeface="+mn-cs"/>
            </a:rPr>
            <a:t>の据置期間が終了したことに伴い、</a:t>
          </a:r>
          <a:r>
            <a:rPr kumimoji="1" lang="ja-JP" altLang="ja-JP" sz="1100">
              <a:solidFill>
                <a:schemeClr val="dk1"/>
              </a:solidFill>
              <a:effectLst/>
              <a:latin typeface="+mn-lt"/>
              <a:ea typeface="+mn-ea"/>
              <a:cs typeface="+mn-cs"/>
            </a:rPr>
            <a:t>負担金等が増加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普通会計における地方債の新規発行においては、</a:t>
          </a:r>
          <a:r>
            <a:rPr kumimoji="1" lang="ja-JP" altLang="en-US" sz="1100">
              <a:solidFill>
                <a:schemeClr val="dk1"/>
              </a:solidFill>
              <a:effectLst/>
              <a:latin typeface="+mn-lt"/>
              <a:ea typeface="+mn-ea"/>
              <a:cs typeface="+mn-cs"/>
            </a:rPr>
            <a:t>今後の庁舎建設等の大型事業及び一部事務</a:t>
          </a:r>
          <a:r>
            <a:rPr kumimoji="1" lang="ja-JP" altLang="ja-JP" sz="1100">
              <a:solidFill>
                <a:schemeClr val="dk1"/>
              </a:solidFill>
              <a:effectLst/>
              <a:latin typeface="+mn-lt"/>
              <a:ea typeface="+mn-ea"/>
              <a:cs typeface="+mn-cs"/>
            </a:rPr>
            <a:t>組合等の償還も考慮し</a:t>
          </a:r>
          <a:r>
            <a:rPr kumimoji="1" lang="ja-JP" altLang="en-US" sz="1100">
              <a:solidFill>
                <a:schemeClr val="dk1"/>
              </a:solidFill>
              <a:effectLst/>
              <a:latin typeface="+mn-lt"/>
              <a:ea typeface="+mn-ea"/>
              <a:cs typeface="+mn-cs"/>
            </a:rPr>
            <a:t>注意</a:t>
          </a:r>
          <a:r>
            <a:rPr kumimoji="1" lang="ja-JP" altLang="ja-JP" sz="1100">
              <a:solidFill>
                <a:schemeClr val="dk1"/>
              </a:solidFill>
              <a:effectLst/>
              <a:latin typeface="+mn-lt"/>
              <a:ea typeface="+mn-ea"/>
              <a:cs typeface="+mn-cs"/>
            </a:rPr>
            <a:t>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沖縄県金武町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学校施設等の建設による起債発行により、</a:t>
          </a:r>
          <a:r>
            <a:rPr kumimoji="1" lang="ja-JP" altLang="ja-JP" sz="1100">
              <a:solidFill>
                <a:schemeClr val="dk1"/>
              </a:solidFill>
              <a:effectLst/>
              <a:latin typeface="+mn-lt"/>
              <a:ea typeface="+mn-ea"/>
              <a:cs typeface="+mn-cs"/>
            </a:rPr>
            <a:t>一般会計等に係る地方債の残高が増加傾向であるが、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年度から庁舎建設に伴う起債が想定されていることから、</a:t>
          </a:r>
          <a:r>
            <a:rPr kumimoji="1" lang="ja-JP" altLang="ja-JP" sz="1100">
              <a:solidFill>
                <a:schemeClr val="dk1"/>
              </a:solidFill>
              <a:effectLst/>
              <a:latin typeface="+mn-lt"/>
              <a:ea typeface="+mn-ea"/>
              <a:cs typeface="+mn-cs"/>
            </a:rPr>
            <a:t>単年度の元利償還金の平準化に努め、一般財源を圧迫し他の事業に影響を及ぼさないようにする必要がある。</a:t>
          </a:r>
          <a:endParaRPr lang="ja-JP" altLang="ja-JP" sz="1400">
            <a:effectLst/>
          </a:endParaRPr>
        </a:p>
        <a:p>
          <a:r>
            <a:rPr kumimoji="1" lang="ja-JP" altLang="ja-JP" sz="1100">
              <a:solidFill>
                <a:schemeClr val="dk1"/>
              </a:solidFill>
              <a:effectLst/>
              <a:latin typeface="+mn-lt"/>
              <a:ea typeface="+mn-ea"/>
              <a:cs typeface="+mn-cs"/>
            </a:rPr>
            <a:t>　また、充当可能財源の確保、普通交付税措置の高い事業の優先により、将来負担比率の分子をマイナスで維持している。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沖縄県金武町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財源調整により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180,000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千円の取り崩しを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行ったため、令和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年度と比較し積立額が減少している。また、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公共公用施設等整備基金、ふるさと応援基金で積み増しを行い、全体的に増加傾向である。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減債基金については、普通交付税での追加交付（臨時財政対策債償還基金費）により増となった。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その他目的基金においては、主に公共公用施設等整備基金において、今後の庁舎</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建設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に向けて基金積立を行っている。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庁舎建設及び学校施設等の建設に備え、基金の積み増しを行えるよう財政運営に努めていく。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・公共公用施設等整備基金：庁舎の建て替えを計画しているため、主にその財源として活用する。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・軍用地跡地利用整備基金：米軍用地の跡地利用に係る財源として活用する。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・水源地域振興基金：水源地域である本間珍お地域振興を図るための基金で、主にダムまつり等の充当している。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・ふるさと応援基金：ふるさと納税を原資とした基金で、各種分野の事業で活用。</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・ふるさと創生基金：町民自ら実践する地域づくり事業に活用する。</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・公共公調施設等整備基金は、庁舎建替え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に備えて積み立てている。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・ふるさと応援基金は、ふるさと納税の増による。</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・公共公用施設等整備基金は、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庁舎建替え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活用する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また、庁舎建設事業費等の状況により積み増しを行う。</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、財源調整のため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180,000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千円取り崩している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ことが影響し減少している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今後は物価高騰等に連動し事業費の高止まりが想定され継続的な基金処分が想定されるため、事業の平準化等を行い、標準財政規模の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以上を年度末基金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維持できるよう取り組んでいく。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普通交付税での追加交付（臨時財政対策債償還基金費）により増となった。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地方債残高の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％以上を積み立てる。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A5CFF4B-4F47-49E4-82FB-EC5FA3AFA9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A62A47-0DB5-46EC-A4DB-3C3689A42E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E9CEE8A-B156-46D5-9213-386FA68C7325}"/>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565F524-59B4-448D-8CB7-DAAF5A32AD97}"/>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8BBC0E8-AC94-4CE2-9F1D-7C8FD6E18944}"/>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6CAB2EB-867B-48BB-BC3C-63824DECFA56}"/>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AC62150-A98F-476C-8113-16022B22411E}"/>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7FAF5CB-DBC4-4C82-8E0D-288C7C6AFCD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8F61245-358A-4EEF-84EF-C49317CAFDF5}"/>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C9D0C90-A68E-43B4-BF2A-3876B22310E8}"/>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779D8FC-4E88-4395-8522-816AAE3DD1A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CBB3BE6-AEF3-4ECE-9C13-6AD73F01966A}"/>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FFD4E5F-EAFE-4350-A567-0EB42AC1EF1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2582F1F-669A-4E5B-8D6E-5250FFA3721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F0AA65F-3155-4CA1-ACBD-D0274148D1D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79BE8CF-0A94-4EC7-9D5F-F6EC1A7BC82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13C22D6-B36F-4844-AF04-40117FE0396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E98D4D4-C361-4772-90BA-AC953D9E061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BBF3ABB-E6BB-479C-B717-F372572A6BF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0E5C779-C07B-4808-BA51-A5CF827F517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9A01787-8213-44FC-8DC7-6155F08246F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273F3B1-19EC-428D-9EBF-E647D5C8539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11,452
11,272
37.93
12,396,079
12,141,017
219,345
3,938,488
3,936,612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027AA49-B4CA-42DC-B728-3D41DE074E3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4A9692F-9A0B-4B36-BE91-8E8D65C215E6}"/>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EB95A6E-B9F0-46CA-84FD-0C25FD586DE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56FB45E-8E9B-4FCA-81B4-329294387AA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98ACE71-8E00-4118-AC76-88E3026E5BF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4DB8D97-C3E4-4E36-B49D-04ADE8CB532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44D7D4A-6B2B-460C-AFF6-DE786CABBB5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7F76E0D-8D57-408C-94B7-408379E82306}"/>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DB042D9-8511-4517-83FE-904A46E47F5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5DF9354-7E06-4623-9A1C-7B2A839899E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4A85DE9-691D-4ACD-9B83-C961691E461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497219D-929D-46C7-91B5-222F14D445ED}"/>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661A1FA-63F9-437D-9DF7-0F862F15C3D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27C5D08-F1C4-4B32-AF5F-797549E36DE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419731A-6F47-4888-ACE0-33CC1932E72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5FE745E-CEA8-4E52-B1CF-73E9FD88ACB3}"/>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FEF35FC-DC63-4252-9815-A3193AB0EF5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562ACB2-F15C-4E80-BB53-76F89D14D7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25C05AC-64DE-4BAA-84A3-94AD3B40B46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B88356B-D5DB-48B4-89D9-8481D4386BA5}"/>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352DA37-FB72-4565-9CD3-265BD85B7B6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3CECB52-CA7A-4E18-A47D-AD91EB7BF543}"/>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6320BED-BC4C-4CF0-935F-203D1021CE58}"/>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F3A2910-6BB4-426F-A8C8-17C79ECD0928}"/>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D2062F6-098E-400C-8AFD-7F337BC378A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2228170-6BAE-432F-B047-17BE3306AEC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4F6BC47-98A8-48AA-8703-F30D7C1F05A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899DB81-E1E3-4944-BB24-9FC837359BB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932834B-0BB0-4F13-BB35-B7781A00EC7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F66B4B8-DC7F-4373-9A98-6C27884FC7E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E65C4DE-9562-490E-90C9-E3A9F9F0940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8CE47CB-386F-433F-B091-A3FFAE72394A}"/>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7769729-37BC-425B-8813-94F549C7459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2C4824D-B5E6-4CDF-8E20-AFA455F281BD}"/>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A68F804-1BC0-4CD7-A981-1E7BD8702429}"/>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類似団体平均、全国平均、沖縄県平均を下回っている。令和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年度では金武中学校屋内運動場、嘉芸小学校屋内運動場建設工事などのハード事業を行っているが、償却の進行により前年度から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％増加している。「庁舎」「公民館」については、本指標が高い水準にあり定期的な点検等を検討する。また個別施設計画などを通して、施設更新の計画を定める予定である。</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2D71BB6-C43C-4EFF-AA07-4DE77D295C7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E738B0E-A2B3-4600-A3D5-D78965E1BD5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287B1A2-2064-49F1-B716-0FE94F57A6B6}"/>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A49E9454-D982-4BB2-B870-2A9867DB59C9}"/>
            </a:ext>
          </a:extLst>
        </xdr:cNvPr>
        <xdr:cNvCxnSpPr/>
      </xdr:nvCxnSpPr>
      <xdr:spPr>
        <a:xfrm>
          <a:off x="1127125" y="670687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D1C89E85-8CF8-452E-8152-30CE18B62580}"/>
            </a:ext>
          </a:extLst>
        </xdr:cNvPr>
        <xdr:cNvSpPr txBox="1"/>
      </xdr:nvSpPr>
      <xdr:spPr>
        <a:xfrm>
          <a:off x="772811" y="66168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7C1E345A-E02F-4942-BFC6-CB3D9B5C3084}"/>
            </a:ext>
          </a:extLst>
        </xdr:cNvPr>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DD717FE4-815C-42DC-9B5D-E0CF86C3497D}"/>
            </a:ext>
          </a:extLst>
        </xdr:cNvPr>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F977069E-59F0-4CE6-8667-57EA8E4473E1}"/>
            </a:ext>
          </a:extLst>
        </xdr:cNvPr>
        <xdr:cNvCxnSpPr/>
      </xdr:nvCxnSpPr>
      <xdr:spPr>
        <a:xfrm>
          <a:off x="1127125" y="61785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AA51D677-151C-4FBF-9580-7DB6B5D8EDFD}"/>
            </a:ext>
          </a:extLst>
        </xdr:cNvPr>
        <xdr:cNvSpPr txBox="1"/>
      </xdr:nvSpPr>
      <xdr:spPr>
        <a:xfrm>
          <a:off x="772811" y="60885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13921843-E82C-4436-9C2E-C82692C0772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C0D1797-4736-4A19-8D29-2948C7701C5E}"/>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A4745910-0A46-4245-86C2-06E07269767B}"/>
            </a:ext>
          </a:extLst>
        </xdr:cNvPr>
        <xdr:cNvCxnSpPr/>
      </xdr:nvCxnSpPr>
      <xdr:spPr>
        <a:xfrm>
          <a:off x="1127125" y="56502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30CC995F-6AE8-4344-B1B7-916ABB22E251}"/>
            </a:ext>
          </a:extLst>
        </xdr:cNvPr>
        <xdr:cNvSpPr txBox="1"/>
      </xdr:nvSpPr>
      <xdr:spPr>
        <a:xfrm>
          <a:off x="772811" y="55602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C501ADD2-8825-4DFA-B4BF-69833975D9EB}"/>
            </a:ext>
          </a:extLst>
        </xdr:cNvPr>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6B93DD25-5C32-4CA2-8754-F7C4A488CB6E}"/>
            </a:ext>
          </a:extLst>
        </xdr:cNvPr>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64F53847-C954-4920-8253-61C67CABFF6D}"/>
            </a:ext>
          </a:extLst>
        </xdr:cNvPr>
        <xdr:cNvCxnSpPr/>
      </xdr:nvCxnSpPr>
      <xdr:spPr>
        <a:xfrm>
          <a:off x="1127125" y="512572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488CA060-55A7-4FE1-9F34-A1542283492D}"/>
            </a:ext>
          </a:extLst>
        </xdr:cNvPr>
        <xdr:cNvSpPr txBox="1"/>
      </xdr:nvSpPr>
      <xdr:spPr>
        <a:xfrm>
          <a:off x="772811" y="50319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676904D-7E7C-4256-BD95-31CF9492039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4646B076-7A77-48DF-90CE-D28175FBF15B}"/>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F2A637C8-A123-498F-8793-F56474CC7EF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4088CD82-7806-4C3B-8FEC-1E51B7189038}"/>
            </a:ext>
          </a:extLst>
        </xdr:cNvPr>
        <xdr:cNvCxnSpPr/>
      </xdr:nvCxnSpPr>
      <xdr:spPr>
        <a:xfrm flipV="1">
          <a:off x="4206240" y="5219065"/>
          <a:ext cx="1270" cy="1305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FFA5B75C-5844-47A6-B624-FB4BA4DB097B}"/>
            </a:ext>
          </a:extLst>
        </xdr:cNvPr>
        <xdr:cNvSpPr txBox="1"/>
      </xdr:nvSpPr>
      <xdr:spPr>
        <a:xfrm>
          <a:off x="4258945" y="65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E7C98AB7-DDD9-442A-9413-A9C254FE749A}"/>
            </a:ext>
          </a:extLst>
        </xdr:cNvPr>
        <xdr:cNvCxnSpPr/>
      </xdr:nvCxnSpPr>
      <xdr:spPr>
        <a:xfrm>
          <a:off x="4119245" y="65244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682DE4EB-854E-4014-8BF7-B94E45509A2F}"/>
            </a:ext>
          </a:extLst>
        </xdr:cNvPr>
        <xdr:cNvSpPr txBox="1"/>
      </xdr:nvSpPr>
      <xdr:spPr>
        <a:xfrm>
          <a:off x="4258945"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81844A1A-280A-41E0-BFAB-5A457FC9979C}"/>
            </a:ext>
          </a:extLst>
        </xdr:cNvPr>
        <xdr:cNvCxnSpPr/>
      </xdr:nvCxnSpPr>
      <xdr:spPr>
        <a:xfrm>
          <a:off x="4119245" y="52190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a:extLst>
            <a:ext uri="{FF2B5EF4-FFF2-40B4-BE49-F238E27FC236}">
              <a16:creationId xmlns:a16="http://schemas.microsoft.com/office/drawing/2014/main" id="{99BE996D-A5A7-465B-8CB9-D36BF5378120}"/>
            </a:ext>
          </a:extLst>
        </xdr:cNvPr>
        <xdr:cNvSpPr txBox="1"/>
      </xdr:nvSpPr>
      <xdr:spPr>
        <a:xfrm>
          <a:off x="4258945" y="596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42A88D5F-B19B-4FA7-A6F2-E334EAB03CEA}"/>
            </a:ext>
          </a:extLst>
        </xdr:cNvPr>
        <xdr:cNvSpPr/>
      </xdr:nvSpPr>
      <xdr:spPr>
        <a:xfrm>
          <a:off x="4157345"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BADD0DF0-D782-447F-A6B6-95B1965B235F}"/>
            </a:ext>
          </a:extLst>
        </xdr:cNvPr>
        <xdr:cNvSpPr/>
      </xdr:nvSpPr>
      <xdr:spPr>
        <a:xfrm>
          <a:off x="3537585" y="5954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B1722EBD-EDF1-4316-A32B-96E820AAC1C2}"/>
            </a:ext>
          </a:extLst>
        </xdr:cNvPr>
        <xdr:cNvSpPr/>
      </xdr:nvSpPr>
      <xdr:spPr>
        <a:xfrm>
          <a:off x="2867025" y="5943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53631575-CE37-4D35-9877-2F66FC9F4C8D}"/>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15D11133-A741-4BD6-B9E3-474ED83F0969}"/>
            </a:ext>
          </a:extLst>
        </xdr:cNvPr>
        <xdr:cNvSpPr/>
      </xdr:nvSpPr>
      <xdr:spPr>
        <a:xfrm>
          <a:off x="152590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38B3B8F-059A-4784-B3E3-6DC1A0B4EA22}"/>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C7F875B-A996-4345-BE3C-A836D0A7B1E6}"/>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8F35893-8677-4AC9-99F1-144F389DD4D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EDCA7895-905B-40C0-B25C-58244F5E437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BF3E4169-A70F-4EEB-B4FD-C66FA8DD1FB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72231</xdr:rowOff>
    </xdr:from>
    <xdr:to>
      <xdr:col>23</xdr:col>
      <xdr:colOff>136525</xdr:colOff>
      <xdr:row>29</xdr:row>
      <xdr:rowOff>2381</xdr:rowOff>
    </xdr:to>
    <xdr:sp macro="" textlink="">
      <xdr:nvSpPr>
        <xdr:cNvPr id="95" name="楕円 94">
          <a:extLst>
            <a:ext uri="{FF2B5EF4-FFF2-40B4-BE49-F238E27FC236}">
              <a16:creationId xmlns:a16="http://schemas.microsoft.com/office/drawing/2014/main" id="{CA6C94D1-F5DD-4DB6-AABE-A3D236DB1195}"/>
            </a:ext>
          </a:extLst>
        </xdr:cNvPr>
        <xdr:cNvSpPr/>
      </xdr:nvSpPr>
      <xdr:spPr>
        <a:xfrm>
          <a:off x="4157345" y="5535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95108</xdr:rowOff>
    </xdr:from>
    <xdr:ext cx="405111" cy="259045"/>
    <xdr:sp macro="" textlink="">
      <xdr:nvSpPr>
        <xdr:cNvPr id="96" name="有形固定資産減価償却率該当値テキスト">
          <a:extLst>
            <a:ext uri="{FF2B5EF4-FFF2-40B4-BE49-F238E27FC236}">
              <a16:creationId xmlns:a16="http://schemas.microsoft.com/office/drawing/2014/main" id="{2D441A9A-D7BF-4F16-B730-526DF09D9B92}"/>
            </a:ext>
          </a:extLst>
        </xdr:cNvPr>
        <xdr:cNvSpPr txBox="1"/>
      </xdr:nvSpPr>
      <xdr:spPr>
        <a:xfrm>
          <a:off x="4258945" y="539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47942</xdr:rowOff>
    </xdr:from>
    <xdr:to>
      <xdr:col>19</xdr:col>
      <xdr:colOff>187325</xdr:colOff>
      <xdr:row>28</xdr:row>
      <xdr:rowOff>149542</xdr:rowOff>
    </xdr:to>
    <xdr:sp macro="" textlink="">
      <xdr:nvSpPr>
        <xdr:cNvPr id="97" name="楕円 96">
          <a:extLst>
            <a:ext uri="{FF2B5EF4-FFF2-40B4-BE49-F238E27FC236}">
              <a16:creationId xmlns:a16="http://schemas.microsoft.com/office/drawing/2014/main" id="{497D55C5-FF84-4FA2-A5AE-DC4538D41AFB}"/>
            </a:ext>
          </a:extLst>
        </xdr:cNvPr>
        <xdr:cNvSpPr/>
      </xdr:nvSpPr>
      <xdr:spPr>
        <a:xfrm>
          <a:off x="3537585" y="55114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98742</xdr:rowOff>
    </xdr:from>
    <xdr:to>
      <xdr:col>23</xdr:col>
      <xdr:colOff>85725</xdr:colOff>
      <xdr:row>28</xdr:row>
      <xdr:rowOff>123031</xdr:rowOff>
    </xdr:to>
    <xdr:cxnSp macro="">
      <xdr:nvCxnSpPr>
        <xdr:cNvPr id="98" name="直線コネクタ 97">
          <a:extLst>
            <a:ext uri="{FF2B5EF4-FFF2-40B4-BE49-F238E27FC236}">
              <a16:creationId xmlns:a16="http://schemas.microsoft.com/office/drawing/2014/main" id="{59A59B95-ADA2-472E-BA6F-7F991F81AAF8}"/>
            </a:ext>
          </a:extLst>
        </xdr:cNvPr>
        <xdr:cNvCxnSpPr/>
      </xdr:nvCxnSpPr>
      <xdr:spPr>
        <a:xfrm>
          <a:off x="3588385" y="5562282"/>
          <a:ext cx="61976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91122</xdr:rowOff>
    </xdr:from>
    <xdr:to>
      <xdr:col>15</xdr:col>
      <xdr:colOff>187325</xdr:colOff>
      <xdr:row>29</xdr:row>
      <xdr:rowOff>21272</xdr:rowOff>
    </xdr:to>
    <xdr:sp macro="" textlink="">
      <xdr:nvSpPr>
        <xdr:cNvPr id="99" name="楕円 98">
          <a:extLst>
            <a:ext uri="{FF2B5EF4-FFF2-40B4-BE49-F238E27FC236}">
              <a16:creationId xmlns:a16="http://schemas.microsoft.com/office/drawing/2014/main" id="{37CCFBBD-FBEB-4E3C-ADF7-D0963BB79167}"/>
            </a:ext>
          </a:extLst>
        </xdr:cNvPr>
        <xdr:cNvSpPr/>
      </xdr:nvSpPr>
      <xdr:spPr>
        <a:xfrm>
          <a:off x="2867025" y="5554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98742</xdr:rowOff>
    </xdr:from>
    <xdr:to>
      <xdr:col>19</xdr:col>
      <xdr:colOff>136525</xdr:colOff>
      <xdr:row>28</xdr:row>
      <xdr:rowOff>141922</xdr:rowOff>
    </xdr:to>
    <xdr:cxnSp macro="">
      <xdr:nvCxnSpPr>
        <xdr:cNvPr id="100" name="直線コネクタ 99">
          <a:extLst>
            <a:ext uri="{FF2B5EF4-FFF2-40B4-BE49-F238E27FC236}">
              <a16:creationId xmlns:a16="http://schemas.microsoft.com/office/drawing/2014/main" id="{192EF543-A88E-478D-AE46-143AF77243E1}"/>
            </a:ext>
          </a:extLst>
        </xdr:cNvPr>
        <xdr:cNvCxnSpPr/>
      </xdr:nvCxnSpPr>
      <xdr:spPr>
        <a:xfrm flipV="1">
          <a:off x="2917825" y="5562282"/>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96520</xdr:rowOff>
    </xdr:from>
    <xdr:to>
      <xdr:col>11</xdr:col>
      <xdr:colOff>187325</xdr:colOff>
      <xdr:row>29</xdr:row>
      <xdr:rowOff>26670</xdr:rowOff>
    </xdr:to>
    <xdr:sp macro="" textlink="">
      <xdr:nvSpPr>
        <xdr:cNvPr id="101" name="楕円 100">
          <a:extLst>
            <a:ext uri="{FF2B5EF4-FFF2-40B4-BE49-F238E27FC236}">
              <a16:creationId xmlns:a16="http://schemas.microsoft.com/office/drawing/2014/main" id="{3B154C70-65CA-4DC1-BC6C-8E16DDDC9E56}"/>
            </a:ext>
          </a:extLst>
        </xdr:cNvPr>
        <xdr:cNvSpPr/>
      </xdr:nvSpPr>
      <xdr:spPr>
        <a:xfrm>
          <a:off x="2196465" y="556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141922</xdr:rowOff>
    </xdr:from>
    <xdr:to>
      <xdr:col>15</xdr:col>
      <xdr:colOff>136525</xdr:colOff>
      <xdr:row>28</xdr:row>
      <xdr:rowOff>147320</xdr:rowOff>
    </xdr:to>
    <xdr:cxnSp macro="">
      <xdr:nvCxnSpPr>
        <xdr:cNvPr id="102" name="直線コネクタ 101">
          <a:extLst>
            <a:ext uri="{FF2B5EF4-FFF2-40B4-BE49-F238E27FC236}">
              <a16:creationId xmlns:a16="http://schemas.microsoft.com/office/drawing/2014/main" id="{592116A1-0725-4A9E-A073-552BB540AC15}"/>
            </a:ext>
          </a:extLst>
        </xdr:cNvPr>
        <xdr:cNvCxnSpPr/>
      </xdr:nvCxnSpPr>
      <xdr:spPr>
        <a:xfrm flipV="1">
          <a:off x="2247265" y="5605462"/>
          <a:ext cx="67056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69533</xdr:rowOff>
    </xdr:from>
    <xdr:to>
      <xdr:col>7</xdr:col>
      <xdr:colOff>187325</xdr:colOff>
      <xdr:row>28</xdr:row>
      <xdr:rowOff>171133</xdr:rowOff>
    </xdr:to>
    <xdr:sp macro="" textlink="">
      <xdr:nvSpPr>
        <xdr:cNvPr id="103" name="楕円 102">
          <a:extLst>
            <a:ext uri="{FF2B5EF4-FFF2-40B4-BE49-F238E27FC236}">
              <a16:creationId xmlns:a16="http://schemas.microsoft.com/office/drawing/2014/main" id="{14F12568-0947-4F86-B8E6-086A3A6A7C58}"/>
            </a:ext>
          </a:extLst>
        </xdr:cNvPr>
        <xdr:cNvSpPr/>
      </xdr:nvSpPr>
      <xdr:spPr>
        <a:xfrm>
          <a:off x="1525905" y="55330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120333</xdr:rowOff>
    </xdr:from>
    <xdr:to>
      <xdr:col>11</xdr:col>
      <xdr:colOff>136525</xdr:colOff>
      <xdr:row>28</xdr:row>
      <xdr:rowOff>147320</xdr:rowOff>
    </xdr:to>
    <xdr:cxnSp macro="">
      <xdr:nvCxnSpPr>
        <xdr:cNvPr id="104" name="直線コネクタ 103">
          <a:extLst>
            <a:ext uri="{FF2B5EF4-FFF2-40B4-BE49-F238E27FC236}">
              <a16:creationId xmlns:a16="http://schemas.microsoft.com/office/drawing/2014/main" id="{FDBA4BB1-1DEF-43CA-9ED9-6DCBE3347E5A}"/>
            </a:ext>
          </a:extLst>
        </xdr:cNvPr>
        <xdr:cNvCxnSpPr/>
      </xdr:nvCxnSpPr>
      <xdr:spPr>
        <a:xfrm>
          <a:off x="1576705" y="5583873"/>
          <a:ext cx="67056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a:extLst>
            <a:ext uri="{FF2B5EF4-FFF2-40B4-BE49-F238E27FC236}">
              <a16:creationId xmlns:a16="http://schemas.microsoft.com/office/drawing/2014/main" id="{D684BFD5-F1EB-4DB4-A931-06C1B8D25FF7}"/>
            </a:ext>
          </a:extLst>
        </xdr:cNvPr>
        <xdr:cNvSpPr txBox="1"/>
      </xdr:nvSpPr>
      <xdr:spPr>
        <a:xfrm>
          <a:off x="3395989" y="604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a:extLst>
            <a:ext uri="{FF2B5EF4-FFF2-40B4-BE49-F238E27FC236}">
              <a16:creationId xmlns:a16="http://schemas.microsoft.com/office/drawing/2014/main" id="{8CED65AB-013F-4D8E-AA3B-F6DCDB98247B}"/>
            </a:ext>
          </a:extLst>
        </xdr:cNvPr>
        <xdr:cNvSpPr txBox="1"/>
      </xdr:nvSpPr>
      <xdr:spPr>
        <a:xfrm>
          <a:off x="2738129" y="6032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aveValue有形固定資産減価償却率">
          <a:extLst>
            <a:ext uri="{FF2B5EF4-FFF2-40B4-BE49-F238E27FC236}">
              <a16:creationId xmlns:a16="http://schemas.microsoft.com/office/drawing/2014/main" id="{B211E90D-1160-469C-BAA4-0B759BF264F3}"/>
            </a:ext>
          </a:extLst>
        </xdr:cNvPr>
        <xdr:cNvSpPr txBox="1"/>
      </xdr:nvSpPr>
      <xdr:spPr>
        <a:xfrm>
          <a:off x="206756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aveValue有形固定資産減価償却率">
          <a:extLst>
            <a:ext uri="{FF2B5EF4-FFF2-40B4-BE49-F238E27FC236}">
              <a16:creationId xmlns:a16="http://schemas.microsoft.com/office/drawing/2014/main" id="{888C0FC5-071B-48AB-A6E7-119CB883BE15}"/>
            </a:ext>
          </a:extLst>
        </xdr:cNvPr>
        <xdr:cNvSpPr txBox="1"/>
      </xdr:nvSpPr>
      <xdr:spPr>
        <a:xfrm>
          <a:off x="1397009"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166069</xdr:rowOff>
    </xdr:from>
    <xdr:ext cx="405111" cy="259045"/>
    <xdr:sp macro="" textlink="">
      <xdr:nvSpPr>
        <xdr:cNvPr id="109" name="n_1mainValue有形固定資産減価償却率">
          <a:extLst>
            <a:ext uri="{FF2B5EF4-FFF2-40B4-BE49-F238E27FC236}">
              <a16:creationId xmlns:a16="http://schemas.microsoft.com/office/drawing/2014/main" id="{D9EB9224-7F5C-45ED-BB1F-7F1C9321F043}"/>
            </a:ext>
          </a:extLst>
        </xdr:cNvPr>
        <xdr:cNvSpPr txBox="1"/>
      </xdr:nvSpPr>
      <xdr:spPr>
        <a:xfrm>
          <a:off x="3395989" y="529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37799</xdr:rowOff>
    </xdr:from>
    <xdr:ext cx="405111" cy="259045"/>
    <xdr:sp macro="" textlink="">
      <xdr:nvSpPr>
        <xdr:cNvPr id="110" name="n_2mainValue有形固定資産減価償却率">
          <a:extLst>
            <a:ext uri="{FF2B5EF4-FFF2-40B4-BE49-F238E27FC236}">
              <a16:creationId xmlns:a16="http://schemas.microsoft.com/office/drawing/2014/main" id="{94C21BE1-F5E6-476E-A41B-E4D0BC1586AB}"/>
            </a:ext>
          </a:extLst>
        </xdr:cNvPr>
        <xdr:cNvSpPr txBox="1"/>
      </xdr:nvSpPr>
      <xdr:spPr>
        <a:xfrm>
          <a:off x="2738129" y="533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43197</xdr:rowOff>
    </xdr:from>
    <xdr:ext cx="405111" cy="259045"/>
    <xdr:sp macro="" textlink="">
      <xdr:nvSpPr>
        <xdr:cNvPr id="111" name="n_3mainValue有形固定資産減価償却率">
          <a:extLst>
            <a:ext uri="{FF2B5EF4-FFF2-40B4-BE49-F238E27FC236}">
              <a16:creationId xmlns:a16="http://schemas.microsoft.com/office/drawing/2014/main" id="{8AC3DD7E-D80F-418F-9E6F-6F8E1F6AF06E}"/>
            </a:ext>
          </a:extLst>
        </xdr:cNvPr>
        <xdr:cNvSpPr txBox="1"/>
      </xdr:nvSpPr>
      <xdr:spPr>
        <a:xfrm>
          <a:off x="2067569" y="53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16210</xdr:rowOff>
    </xdr:from>
    <xdr:ext cx="405111" cy="259045"/>
    <xdr:sp macro="" textlink="">
      <xdr:nvSpPr>
        <xdr:cNvPr id="112" name="n_4mainValue有形固定資産減価償却率">
          <a:extLst>
            <a:ext uri="{FF2B5EF4-FFF2-40B4-BE49-F238E27FC236}">
              <a16:creationId xmlns:a16="http://schemas.microsoft.com/office/drawing/2014/main" id="{41085437-8135-4C83-B041-62C164659654}"/>
            </a:ext>
          </a:extLst>
        </xdr:cNvPr>
        <xdr:cNvSpPr txBox="1"/>
      </xdr:nvSpPr>
      <xdr:spPr>
        <a:xfrm>
          <a:off x="1397009" y="531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A9D16665-772C-4C67-BE0B-23BC4D4A8AC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6FC1AD9-E5C5-497A-8483-9573CF7D6EB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a:extLst>
            <a:ext uri="{FF2B5EF4-FFF2-40B4-BE49-F238E27FC236}">
              <a16:creationId xmlns:a16="http://schemas.microsoft.com/office/drawing/2014/main" id="{A460B6D0-9D4C-438D-AEA3-44B059DCD02B}"/>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36399BF2-2CE5-4942-AF6C-1C7258184816}"/>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8643150C-62D6-4482-8410-9D88CC8396C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BF4E03B-F71F-4917-8301-08DFDF1D3B7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20F6EE7B-E8AB-4B26-8F13-2B06E171FA08}"/>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5C49549E-24EC-4C90-B3AD-46A531BAE8E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FD749281-760C-4820-A9AE-E1A3B0556D9B}"/>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EB47B591-84A1-46A9-BDB4-D06DDE0D16A7}"/>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3D7179CA-CE00-4A10-A1FF-7D90115E1CD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63905AC5-8E22-4BBC-A3E2-B70A7F230ED2}"/>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F62D9E7F-02BD-4B55-BF6C-AAB1E3E99546}"/>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債務償還比率は類似団体平均、全国平均、沖縄県平均を下回っているが、前年度に比べ</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％増加している。学校施設整備事業に地方債を活用しており、償還額より起債額が上回ったため、地方債残高が増加したことが要因として挙げられる。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2BEF1B44-F891-4772-A493-5A7FD9FB5CB7}"/>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BEFE394F-ADF5-4568-A7D7-48A38E4D172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96091ABE-039F-4F84-B0C1-BC73BD62DB7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15087447-8CD3-403E-AB06-CF7C87974F32}"/>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5C991D45-EE15-46FE-AC43-B24889A453FB}"/>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CE71C7B1-8800-464E-96E3-623B8A3501A4}"/>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D4B798BD-383E-4FF3-A344-A1E024E89DB7}"/>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13089762-C3B4-496B-8832-20CFF315A774}"/>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A4924C59-6163-4465-A700-7E5CCFF1FD33}"/>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92D731A2-422D-42AE-8EE7-446769A3574E}"/>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044290EE-D368-446C-BA0A-5CE84C1B2DC5}"/>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6A2203EC-5363-4F5E-9F2E-984A9912E31D}"/>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984131B2-B9B8-419E-845B-0D2DA5D2F9D1}"/>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14B9306E-7C42-44AF-B889-D340F76C9E49}"/>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E6EE330B-4027-4F28-8601-44B1B0DA4949}"/>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D06223C6-4649-4C03-BBC4-C0BEBE58AF6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6C1DC802-6C77-49DB-A661-B370A23C3D8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E2EA3A95-1391-443E-B48C-87FAD32D7199}"/>
            </a:ext>
          </a:extLst>
        </xdr:cNvPr>
        <xdr:cNvCxnSpPr/>
      </xdr:nvCxnSpPr>
      <xdr:spPr>
        <a:xfrm flipV="1">
          <a:off x="13027660" y="5160463"/>
          <a:ext cx="1269" cy="1300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E0663371-5EC4-443C-87C8-6EB1B8CF208C}"/>
            </a:ext>
          </a:extLst>
        </xdr:cNvPr>
        <xdr:cNvSpPr txBox="1"/>
      </xdr:nvSpPr>
      <xdr:spPr>
        <a:xfrm>
          <a:off x="13080365" y="64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B10F980D-0E1A-4D28-AB3B-8F541A4A1426}"/>
            </a:ext>
          </a:extLst>
        </xdr:cNvPr>
        <xdr:cNvCxnSpPr/>
      </xdr:nvCxnSpPr>
      <xdr:spPr>
        <a:xfrm>
          <a:off x="12963525" y="6460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5FE24FAE-FF5D-4625-AED2-0B7768113F8B}"/>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4233AA75-EC1E-49AA-82C7-FF1908F34ADA}"/>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459D7C49-EEF3-4F13-800E-8689D90A2787}"/>
            </a:ext>
          </a:extLst>
        </xdr:cNvPr>
        <xdr:cNvSpPr txBox="1"/>
      </xdr:nvSpPr>
      <xdr:spPr>
        <a:xfrm>
          <a:off x="13080365" y="574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D31036E7-DF56-450F-8E0E-8C5955CD3D88}"/>
            </a:ext>
          </a:extLst>
        </xdr:cNvPr>
        <xdr:cNvSpPr/>
      </xdr:nvSpPr>
      <xdr:spPr>
        <a:xfrm>
          <a:off x="13001625" y="576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394299D8-84BC-4222-B128-885733E06638}"/>
            </a:ext>
          </a:extLst>
        </xdr:cNvPr>
        <xdr:cNvSpPr/>
      </xdr:nvSpPr>
      <xdr:spPr>
        <a:xfrm>
          <a:off x="12359005" y="5751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911BB614-1BE0-4357-B40F-62C755E63285}"/>
            </a:ext>
          </a:extLst>
        </xdr:cNvPr>
        <xdr:cNvSpPr/>
      </xdr:nvSpPr>
      <xdr:spPr>
        <a:xfrm>
          <a:off x="11688445" y="574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63D926F5-21DE-4035-85B8-6E94770A62CE}"/>
            </a:ext>
          </a:extLst>
        </xdr:cNvPr>
        <xdr:cNvSpPr/>
      </xdr:nvSpPr>
      <xdr:spPr>
        <a:xfrm>
          <a:off x="11017885" y="5945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68A496E3-B4FC-4A9F-9B71-BEA4B5A4A0C5}"/>
            </a:ext>
          </a:extLst>
        </xdr:cNvPr>
        <xdr:cNvSpPr/>
      </xdr:nvSpPr>
      <xdr:spPr>
        <a:xfrm>
          <a:off x="10347325" y="589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AD32D18-5CBC-4720-AADD-70CE311672DC}"/>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9F72397A-EDD7-445B-9B7E-41A10FD438C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1656AA35-ED9C-4B10-9C2A-ADB11034A56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D1964491-0F3A-4400-AB50-CFA761FD22C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32554D08-821D-454D-8B70-5509CCECE99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104312</xdr:rowOff>
    </xdr:from>
    <xdr:to>
      <xdr:col>76</xdr:col>
      <xdr:colOff>73025</xdr:colOff>
      <xdr:row>27</xdr:row>
      <xdr:rowOff>34462</xdr:rowOff>
    </xdr:to>
    <xdr:sp macro="" textlink="">
      <xdr:nvSpPr>
        <xdr:cNvPr id="159" name="楕円 158">
          <a:extLst>
            <a:ext uri="{FF2B5EF4-FFF2-40B4-BE49-F238E27FC236}">
              <a16:creationId xmlns:a16="http://schemas.microsoft.com/office/drawing/2014/main" id="{3E3C1149-AB12-4275-83CA-A104903380F8}"/>
            </a:ext>
          </a:extLst>
        </xdr:cNvPr>
        <xdr:cNvSpPr/>
      </xdr:nvSpPr>
      <xdr:spPr>
        <a:xfrm>
          <a:off x="13001625" y="5232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19239</xdr:rowOff>
    </xdr:from>
    <xdr:ext cx="405111" cy="259045"/>
    <xdr:sp macro="" textlink="">
      <xdr:nvSpPr>
        <xdr:cNvPr id="160" name="債務償還比率該当値テキスト">
          <a:extLst>
            <a:ext uri="{FF2B5EF4-FFF2-40B4-BE49-F238E27FC236}">
              <a16:creationId xmlns:a16="http://schemas.microsoft.com/office/drawing/2014/main" id="{77D4BD32-203D-438E-9FC5-DD3B3D01D8B5}"/>
            </a:ext>
          </a:extLst>
        </xdr:cNvPr>
        <xdr:cNvSpPr txBox="1"/>
      </xdr:nvSpPr>
      <xdr:spPr>
        <a:xfrm>
          <a:off x="13080365" y="514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99532</xdr:rowOff>
    </xdr:from>
    <xdr:to>
      <xdr:col>72</xdr:col>
      <xdr:colOff>123825</xdr:colOff>
      <xdr:row>27</xdr:row>
      <xdr:rowOff>29682</xdr:rowOff>
    </xdr:to>
    <xdr:sp macro="" textlink="">
      <xdr:nvSpPr>
        <xdr:cNvPr id="161" name="楕円 160">
          <a:extLst>
            <a:ext uri="{FF2B5EF4-FFF2-40B4-BE49-F238E27FC236}">
              <a16:creationId xmlns:a16="http://schemas.microsoft.com/office/drawing/2014/main" id="{3EB5A43F-61AB-4C69-96F7-6A624722D9FB}"/>
            </a:ext>
          </a:extLst>
        </xdr:cNvPr>
        <xdr:cNvSpPr/>
      </xdr:nvSpPr>
      <xdr:spPr>
        <a:xfrm>
          <a:off x="12359005" y="5227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150332</xdr:rowOff>
    </xdr:from>
    <xdr:to>
      <xdr:col>76</xdr:col>
      <xdr:colOff>22225</xdr:colOff>
      <xdr:row>26</xdr:row>
      <xdr:rowOff>155112</xdr:rowOff>
    </xdr:to>
    <xdr:cxnSp macro="">
      <xdr:nvCxnSpPr>
        <xdr:cNvPr id="162" name="直線コネクタ 161">
          <a:extLst>
            <a:ext uri="{FF2B5EF4-FFF2-40B4-BE49-F238E27FC236}">
              <a16:creationId xmlns:a16="http://schemas.microsoft.com/office/drawing/2014/main" id="{47D73099-4609-40D5-A92E-914C493BB250}"/>
            </a:ext>
          </a:extLst>
        </xdr:cNvPr>
        <xdr:cNvCxnSpPr/>
      </xdr:nvCxnSpPr>
      <xdr:spPr>
        <a:xfrm>
          <a:off x="12409805" y="5278592"/>
          <a:ext cx="61976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87195</xdr:rowOff>
    </xdr:from>
    <xdr:to>
      <xdr:col>68</xdr:col>
      <xdr:colOff>123825</xdr:colOff>
      <xdr:row>27</xdr:row>
      <xdr:rowOff>17345</xdr:rowOff>
    </xdr:to>
    <xdr:sp macro="" textlink="">
      <xdr:nvSpPr>
        <xdr:cNvPr id="163" name="楕円 162">
          <a:extLst>
            <a:ext uri="{FF2B5EF4-FFF2-40B4-BE49-F238E27FC236}">
              <a16:creationId xmlns:a16="http://schemas.microsoft.com/office/drawing/2014/main" id="{5FC19DF5-0FD9-4448-A159-383A5E007AD5}"/>
            </a:ext>
          </a:extLst>
        </xdr:cNvPr>
        <xdr:cNvSpPr/>
      </xdr:nvSpPr>
      <xdr:spPr>
        <a:xfrm>
          <a:off x="11688445" y="5215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137995</xdr:rowOff>
    </xdr:from>
    <xdr:to>
      <xdr:col>72</xdr:col>
      <xdr:colOff>73025</xdr:colOff>
      <xdr:row>26</xdr:row>
      <xdr:rowOff>150332</xdr:rowOff>
    </xdr:to>
    <xdr:cxnSp macro="">
      <xdr:nvCxnSpPr>
        <xdr:cNvPr id="164" name="直線コネクタ 163">
          <a:extLst>
            <a:ext uri="{FF2B5EF4-FFF2-40B4-BE49-F238E27FC236}">
              <a16:creationId xmlns:a16="http://schemas.microsoft.com/office/drawing/2014/main" id="{D65EC6F6-BE48-4C0B-A9A6-2A4777516976}"/>
            </a:ext>
          </a:extLst>
        </xdr:cNvPr>
        <xdr:cNvCxnSpPr/>
      </xdr:nvCxnSpPr>
      <xdr:spPr>
        <a:xfrm>
          <a:off x="11739245" y="5266255"/>
          <a:ext cx="6705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5035</xdr:rowOff>
    </xdr:from>
    <xdr:to>
      <xdr:col>64</xdr:col>
      <xdr:colOff>123825</xdr:colOff>
      <xdr:row>27</xdr:row>
      <xdr:rowOff>106635</xdr:rowOff>
    </xdr:to>
    <xdr:sp macro="" textlink="">
      <xdr:nvSpPr>
        <xdr:cNvPr id="165" name="楕円 164">
          <a:extLst>
            <a:ext uri="{FF2B5EF4-FFF2-40B4-BE49-F238E27FC236}">
              <a16:creationId xmlns:a16="http://schemas.microsoft.com/office/drawing/2014/main" id="{D76520EA-034C-4DCB-BDB5-482A3CFD0F68}"/>
            </a:ext>
          </a:extLst>
        </xdr:cNvPr>
        <xdr:cNvSpPr/>
      </xdr:nvSpPr>
      <xdr:spPr>
        <a:xfrm>
          <a:off x="11017885" y="530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137995</xdr:rowOff>
    </xdr:from>
    <xdr:to>
      <xdr:col>68</xdr:col>
      <xdr:colOff>73025</xdr:colOff>
      <xdr:row>27</xdr:row>
      <xdr:rowOff>55835</xdr:rowOff>
    </xdr:to>
    <xdr:cxnSp macro="">
      <xdr:nvCxnSpPr>
        <xdr:cNvPr id="166" name="直線コネクタ 165">
          <a:extLst>
            <a:ext uri="{FF2B5EF4-FFF2-40B4-BE49-F238E27FC236}">
              <a16:creationId xmlns:a16="http://schemas.microsoft.com/office/drawing/2014/main" id="{75193F6B-48E7-4279-9E36-92920AB0103B}"/>
            </a:ext>
          </a:extLst>
        </xdr:cNvPr>
        <xdr:cNvCxnSpPr/>
      </xdr:nvCxnSpPr>
      <xdr:spPr>
        <a:xfrm flipV="1">
          <a:off x="11068685" y="5266255"/>
          <a:ext cx="670560" cy="8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108204</xdr:rowOff>
    </xdr:from>
    <xdr:to>
      <xdr:col>60</xdr:col>
      <xdr:colOff>123825</xdr:colOff>
      <xdr:row>28</xdr:row>
      <xdr:rowOff>38354</xdr:rowOff>
    </xdr:to>
    <xdr:sp macro="" textlink="">
      <xdr:nvSpPr>
        <xdr:cNvPr id="167" name="楕円 166">
          <a:extLst>
            <a:ext uri="{FF2B5EF4-FFF2-40B4-BE49-F238E27FC236}">
              <a16:creationId xmlns:a16="http://schemas.microsoft.com/office/drawing/2014/main" id="{0ACCA2E5-5C1C-45D8-A1EF-A9E8FFC1D4DE}"/>
            </a:ext>
          </a:extLst>
        </xdr:cNvPr>
        <xdr:cNvSpPr/>
      </xdr:nvSpPr>
      <xdr:spPr>
        <a:xfrm>
          <a:off x="10347325" y="5404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55835</xdr:rowOff>
    </xdr:from>
    <xdr:to>
      <xdr:col>64</xdr:col>
      <xdr:colOff>73025</xdr:colOff>
      <xdr:row>27</xdr:row>
      <xdr:rowOff>159004</xdr:rowOff>
    </xdr:to>
    <xdr:cxnSp macro="">
      <xdr:nvCxnSpPr>
        <xdr:cNvPr id="168" name="直線コネクタ 167">
          <a:extLst>
            <a:ext uri="{FF2B5EF4-FFF2-40B4-BE49-F238E27FC236}">
              <a16:creationId xmlns:a16="http://schemas.microsoft.com/office/drawing/2014/main" id="{6BFFA010-E7A3-4ABD-9A3B-923DBFF6165B}"/>
            </a:ext>
          </a:extLst>
        </xdr:cNvPr>
        <xdr:cNvCxnSpPr/>
      </xdr:nvCxnSpPr>
      <xdr:spPr>
        <a:xfrm flipV="1">
          <a:off x="10398125" y="5351735"/>
          <a:ext cx="670560" cy="10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3BE7CCC9-9FCE-401D-89A8-1C022A71A0D6}"/>
            </a:ext>
          </a:extLst>
        </xdr:cNvPr>
        <xdr:cNvSpPr txBox="1"/>
      </xdr:nvSpPr>
      <xdr:spPr>
        <a:xfrm>
          <a:off x="12185092" y="584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9D538B0B-7598-4AFD-AB3F-8D500242151E}"/>
            </a:ext>
          </a:extLst>
        </xdr:cNvPr>
        <xdr:cNvSpPr txBox="1"/>
      </xdr:nvSpPr>
      <xdr:spPr>
        <a:xfrm>
          <a:off x="11527232" y="58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7C8F24D6-EF8C-45E7-93A6-832B73A05D65}"/>
            </a:ext>
          </a:extLst>
        </xdr:cNvPr>
        <xdr:cNvSpPr txBox="1"/>
      </xdr:nvSpPr>
      <xdr:spPr>
        <a:xfrm>
          <a:off x="10856672" y="60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0AC79F76-099C-475A-9BF0-E43198B75E20}"/>
            </a:ext>
          </a:extLst>
        </xdr:cNvPr>
        <xdr:cNvSpPr txBox="1"/>
      </xdr:nvSpPr>
      <xdr:spPr>
        <a:xfrm>
          <a:off x="10186112" y="598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46209</xdr:rowOff>
    </xdr:from>
    <xdr:ext cx="405111" cy="259045"/>
    <xdr:sp macro="" textlink="">
      <xdr:nvSpPr>
        <xdr:cNvPr id="173" name="n_1mainValue債務償還比率">
          <a:extLst>
            <a:ext uri="{FF2B5EF4-FFF2-40B4-BE49-F238E27FC236}">
              <a16:creationId xmlns:a16="http://schemas.microsoft.com/office/drawing/2014/main" id="{639E0C4D-BA08-4C64-8A7E-4E52A2AB08F1}"/>
            </a:ext>
          </a:extLst>
        </xdr:cNvPr>
        <xdr:cNvSpPr txBox="1"/>
      </xdr:nvSpPr>
      <xdr:spPr>
        <a:xfrm>
          <a:off x="12217409" y="50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33872</xdr:rowOff>
    </xdr:from>
    <xdr:ext cx="405111" cy="259045"/>
    <xdr:sp macro="" textlink="">
      <xdr:nvSpPr>
        <xdr:cNvPr id="174" name="n_2mainValue債務償還比率">
          <a:extLst>
            <a:ext uri="{FF2B5EF4-FFF2-40B4-BE49-F238E27FC236}">
              <a16:creationId xmlns:a16="http://schemas.microsoft.com/office/drawing/2014/main" id="{A1DCA881-CE31-468A-8F1B-98EC163DB7AC}"/>
            </a:ext>
          </a:extLst>
        </xdr:cNvPr>
        <xdr:cNvSpPr txBox="1"/>
      </xdr:nvSpPr>
      <xdr:spPr>
        <a:xfrm>
          <a:off x="11559549" y="499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123162</xdr:rowOff>
    </xdr:from>
    <xdr:ext cx="469744" cy="259045"/>
    <xdr:sp macro="" textlink="">
      <xdr:nvSpPr>
        <xdr:cNvPr id="175" name="n_3mainValue債務償還比率">
          <a:extLst>
            <a:ext uri="{FF2B5EF4-FFF2-40B4-BE49-F238E27FC236}">
              <a16:creationId xmlns:a16="http://schemas.microsoft.com/office/drawing/2014/main" id="{072D03AB-2FB8-4688-80E8-46AB3E443C43}"/>
            </a:ext>
          </a:extLst>
        </xdr:cNvPr>
        <xdr:cNvSpPr txBox="1"/>
      </xdr:nvSpPr>
      <xdr:spPr>
        <a:xfrm>
          <a:off x="10856672" y="50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54881</xdr:rowOff>
    </xdr:from>
    <xdr:ext cx="469744" cy="259045"/>
    <xdr:sp macro="" textlink="">
      <xdr:nvSpPr>
        <xdr:cNvPr id="176" name="n_4mainValue債務償還比率">
          <a:extLst>
            <a:ext uri="{FF2B5EF4-FFF2-40B4-BE49-F238E27FC236}">
              <a16:creationId xmlns:a16="http://schemas.microsoft.com/office/drawing/2014/main" id="{92DE8B41-BC37-460A-AC41-20CAC589EF60}"/>
            </a:ext>
          </a:extLst>
        </xdr:cNvPr>
        <xdr:cNvSpPr txBox="1"/>
      </xdr:nvSpPr>
      <xdr:spPr>
        <a:xfrm>
          <a:off x="10186112" y="518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92B2E293-9E22-4145-9375-51E674999E2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07C2A9D4-D694-46A8-8D87-E4477837F38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2B6BFA5F-834C-4920-896C-A6BF0723529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6C5CBB37-881C-4123-AAC1-DCED319B1FA7}"/>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15C5C1DB-2A6F-48F4-854D-93E678F0F10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BD9F05CF-2301-400F-B890-7AAFC9D4D2D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16EDB9-DAEF-44ED-BD87-583BDDD050E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B39B36-C997-41ED-91AF-AFABCB807E8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86959D-73BE-47FF-BC63-2C51DE204F0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74476E-6390-41D8-B717-9011FDA2FF5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B5B530-92E9-4114-A0DF-CD491369ECC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10A871-61DB-4EDD-8DE2-49C69F0ECE2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7595FE-232B-4069-A3EB-3E91EB65206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F5C222-4995-47FF-A54B-ECC54F5A638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863D05-F31E-496A-AC51-02246B9BBD4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E20331-46B5-4B8F-931F-2DF0F507055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11,452
11,272
37.93
12,396,079
12,141,017
219,345
3,938,488
3,936,612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B26C98-BBA7-433E-B72F-7800742D35D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BD5F4E-D880-42CA-B74D-FD95D1A2238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BEAF6F-774A-4E00-BC0A-82A7F41335F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559A2B-0683-4748-A51E-F966708A5E4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401BD6-0BA3-4990-8231-5BED86A9F82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91D0DFF-F3E0-4979-92ED-A544FCA9FC4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D8D381-E20A-4179-8E28-0420EE8327A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C39F8F-E59F-432F-8157-AB2AAB3D704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BD5124-B348-4114-9158-31520A6C3C9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9E212D-7DD6-45FB-9DAB-06082F13AB8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F1BACA-2941-4EE0-A82B-968D72CB36A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1E3854-59D3-483E-8E10-026AE385866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35D107-5361-40D9-87ED-02338859ADB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040FBA-6FF2-4E38-B8CF-719443CDF6F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1BAF73-B460-4509-A526-E5A4C29462F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05DAC1-5F82-4A6D-9439-8F4403C9C64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F12F81-FA63-4FF1-ACE8-72EFCF1DFA9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88F153-968E-4D5A-A4AA-4C15F151C5C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9089A4-A913-48CD-A583-F89C4717AA1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E9D95C-4525-42AA-8AD0-4262108FD96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3B8542-1E7E-4531-98BB-1F9302C127B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8DDCF2-152C-46BE-9A39-EDE92B8EB83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B59779-1EAB-481F-A4D4-2493B3EFB9C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44B4E4-DA87-496D-BF91-EC9F4CAF42A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FE4066-3DDC-45B7-AB4A-EEC444E2453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26DC47-7579-4F0E-B7CA-84A1EE1B060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A03F01-72D3-452A-A91D-05D44DE76B4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43C7F4-51B2-4EF7-B738-A4372B4A364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A96CCD-6A2C-40B6-9818-86F592D4D89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E12CFB-C3EF-4C77-BA96-8748D3868D8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6B35F2-E891-456D-BECF-F52EE6613C6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AA934E-6824-4B8F-A9EE-6E7492D0857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E5CFC91-CB02-4179-9C20-4C686A688C04}"/>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8438422-AAE1-4B2A-8B43-066094E0F369}"/>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0433ADE-1176-484B-8DAD-7ACE7803AFDF}"/>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0F2860D-3F72-4FC5-A856-F5C361EFEB92}"/>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13D79F5-F6AD-42FC-ABC5-0C3DB144A667}"/>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870F282-1172-42C6-9969-088481521839}"/>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92C3678-D86F-496E-B59C-DA0480C4957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E620D6B-0102-4C7C-AA8C-5305E2613D28}"/>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8AE4027-D894-4918-AF61-8C960AA299E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5979594-4B63-4DCB-9CD5-F124B8261857}"/>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39D9DD5-5A20-4983-B962-FF3EAC322C4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D2D0A419-65F3-4AA1-B8CF-A9D163C32AF0}"/>
            </a:ext>
          </a:extLst>
        </xdr:cNvPr>
        <xdr:cNvCxnSpPr/>
      </xdr:nvCxnSpPr>
      <xdr:spPr>
        <a:xfrm flipV="1">
          <a:off x="4086225" y="5640324"/>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391772D-B2B3-437E-9686-1205FC23484A}"/>
            </a:ext>
          </a:extLst>
        </xdr:cNvPr>
        <xdr:cNvSpPr txBox="1"/>
      </xdr:nvSpPr>
      <xdr:spPr>
        <a:xfrm>
          <a:off x="4124960"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2C778A9C-84BF-4218-9408-5F939665CFEA}"/>
            </a:ext>
          </a:extLst>
        </xdr:cNvPr>
        <xdr:cNvCxnSpPr/>
      </xdr:nvCxnSpPr>
      <xdr:spPr>
        <a:xfrm>
          <a:off x="4020820" y="693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E485D92E-34D4-4D73-A9F1-7C11E187823F}"/>
            </a:ext>
          </a:extLst>
        </xdr:cNvPr>
        <xdr:cNvSpPr txBox="1"/>
      </xdr:nvSpPr>
      <xdr:spPr>
        <a:xfrm>
          <a:off x="4124960" y="541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F51BEE27-32AD-462C-941A-2297AB15E036}"/>
            </a:ext>
          </a:extLst>
        </xdr:cNvPr>
        <xdr:cNvCxnSpPr/>
      </xdr:nvCxnSpPr>
      <xdr:spPr>
        <a:xfrm>
          <a:off x="4020820" y="5640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799318F3-0F78-489D-9500-2C3B5870BA24}"/>
            </a:ext>
          </a:extLst>
        </xdr:cNvPr>
        <xdr:cNvSpPr txBox="1"/>
      </xdr:nvSpPr>
      <xdr:spPr>
        <a:xfrm>
          <a:off x="4124960" y="6233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8D135C49-CBEE-42B5-A844-DEC4CB016BEF}"/>
            </a:ext>
          </a:extLst>
        </xdr:cNvPr>
        <xdr:cNvSpPr/>
      </xdr:nvSpPr>
      <xdr:spPr>
        <a:xfrm>
          <a:off x="4036060" y="625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68602E30-2F41-43A0-B858-0612C906353B}"/>
            </a:ext>
          </a:extLst>
        </xdr:cNvPr>
        <xdr:cNvSpPr/>
      </xdr:nvSpPr>
      <xdr:spPr>
        <a:xfrm>
          <a:off x="3312160" y="6214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5BE83F4A-02FD-4497-9257-39A26D483549}"/>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C45C5554-2BB4-405D-A513-356EEE4D6921}"/>
            </a:ext>
          </a:extLst>
        </xdr:cNvPr>
        <xdr:cNvSpPr/>
      </xdr:nvSpPr>
      <xdr:spPr>
        <a:xfrm>
          <a:off x="173990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A2B276B6-9599-434D-9A80-0D25BFC9E5B5}"/>
            </a:ext>
          </a:extLst>
        </xdr:cNvPr>
        <xdr:cNvSpPr/>
      </xdr:nvSpPr>
      <xdr:spPr>
        <a:xfrm>
          <a:off x="96520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95B2D05-51C4-4B8F-9B63-F1A59D6E328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2F89E83-9A1C-41CD-913D-C2669AF1D62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7646F4B-7060-4B3B-89B5-CED54A46127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B35C62-7A5E-4ED6-AE00-06EF9CD2EDE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A67CE0-4AF6-4DAF-A386-6E5C5625536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71" name="楕円 70">
          <a:extLst>
            <a:ext uri="{FF2B5EF4-FFF2-40B4-BE49-F238E27FC236}">
              <a16:creationId xmlns:a16="http://schemas.microsoft.com/office/drawing/2014/main" id="{A5B21AEE-BB48-47B7-BB42-0536B1EAB696}"/>
            </a:ext>
          </a:extLst>
        </xdr:cNvPr>
        <xdr:cNvSpPr/>
      </xdr:nvSpPr>
      <xdr:spPr>
        <a:xfrm>
          <a:off x="4036060" y="5947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103141</xdr:rowOff>
    </xdr:from>
    <xdr:ext cx="405111" cy="259045"/>
    <xdr:sp macro="" textlink="">
      <xdr:nvSpPr>
        <xdr:cNvPr id="72" name="【道路】&#10;有形固定資産減価償却率該当値テキスト">
          <a:extLst>
            <a:ext uri="{FF2B5EF4-FFF2-40B4-BE49-F238E27FC236}">
              <a16:creationId xmlns:a16="http://schemas.microsoft.com/office/drawing/2014/main" id="{6024F63D-6B2F-4049-8E60-0FE612CC7853}"/>
            </a:ext>
          </a:extLst>
        </xdr:cNvPr>
        <xdr:cNvSpPr txBox="1"/>
      </xdr:nvSpPr>
      <xdr:spPr>
        <a:xfrm>
          <a:off x="4124960" y="580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34544</xdr:rowOff>
    </xdr:from>
    <xdr:to>
      <xdr:col>20</xdr:col>
      <xdr:colOff>38100</xdr:colOff>
      <xdr:row>35</xdr:row>
      <xdr:rowOff>136144</xdr:rowOff>
    </xdr:to>
    <xdr:sp macro="" textlink="">
      <xdr:nvSpPr>
        <xdr:cNvPr id="73" name="楕円 72">
          <a:extLst>
            <a:ext uri="{FF2B5EF4-FFF2-40B4-BE49-F238E27FC236}">
              <a16:creationId xmlns:a16="http://schemas.microsoft.com/office/drawing/2014/main" id="{11C363E7-3C6F-47DE-B00A-92ACF6AFF7A1}"/>
            </a:ext>
          </a:extLst>
        </xdr:cNvPr>
        <xdr:cNvSpPr/>
      </xdr:nvSpPr>
      <xdr:spPr>
        <a:xfrm>
          <a:off x="3312160" y="59019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85344</xdr:rowOff>
    </xdr:from>
    <xdr:to>
      <xdr:col>24</xdr:col>
      <xdr:colOff>63500</xdr:colOff>
      <xdr:row>35</xdr:row>
      <xdr:rowOff>131064</xdr:rowOff>
    </xdr:to>
    <xdr:cxnSp macro="">
      <xdr:nvCxnSpPr>
        <xdr:cNvPr id="74" name="直線コネクタ 73">
          <a:extLst>
            <a:ext uri="{FF2B5EF4-FFF2-40B4-BE49-F238E27FC236}">
              <a16:creationId xmlns:a16="http://schemas.microsoft.com/office/drawing/2014/main" id="{26168690-80BE-4CBB-8ABE-51D152D1D1FF}"/>
            </a:ext>
          </a:extLst>
        </xdr:cNvPr>
        <xdr:cNvCxnSpPr/>
      </xdr:nvCxnSpPr>
      <xdr:spPr>
        <a:xfrm>
          <a:off x="3355340" y="5952744"/>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73406</xdr:rowOff>
    </xdr:from>
    <xdr:to>
      <xdr:col>15</xdr:col>
      <xdr:colOff>101600</xdr:colOff>
      <xdr:row>37</xdr:row>
      <xdr:rowOff>3556</xdr:rowOff>
    </xdr:to>
    <xdr:sp macro="" textlink="">
      <xdr:nvSpPr>
        <xdr:cNvPr id="75" name="楕円 74">
          <a:extLst>
            <a:ext uri="{FF2B5EF4-FFF2-40B4-BE49-F238E27FC236}">
              <a16:creationId xmlns:a16="http://schemas.microsoft.com/office/drawing/2014/main" id="{DD37E9FF-C1D3-4A58-9C55-0F5F88EE21A7}"/>
            </a:ext>
          </a:extLst>
        </xdr:cNvPr>
        <xdr:cNvSpPr/>
      </xdr:nvSpPr>
      <xdr:spPr>
        <a:xfrm>
          <a:off x="2514600" y="6108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85344</xdr:rowOff>
    </xdr:from>
    <xdr:to>
      <xdr:col>19</xdr:col>
      <xdr:colOff>177800</xdr:colOff>
      <xdr:row>36</xdr:row>
      <xdr:rowOff>124206</xdr:rowOff>
    </xdr:to>
    <xdr:cxnSp macro="">
      <xdr:nvCxnSpPr>
        <xdr:cNvPr id="76" name="直線コネクタ 75">
          <a:extLst>
            <a:ext uri="{FF2B5EF4-FFF2-40B4-BE49-F238E27FC236}">
              <a16:creationId xmlns:a16="http://schemas.microsoft.com/office/drawing/2014/main" id="{25C101F0-E110-4CB2-95A0-7136D8638051}"/>
            </a:ext>
          </a:extLst>
        </xdr:cNvPr>
        <xdr:cNvCxnSpPr/>
      </xdr:nvCxnSpPr>
      <xdr:spPr>
        <a:xfrm flipV="1">
          <a:off x="2565400" y="5952744"/>
          <a:ext cx="78994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27686</xdr:rowOff>
    </xdr:from>
    <xdr:to>
      <xdr:col>10</xdr:col>
      <xdr:colOff>165100</xdr:colOff>
      <xdr:row>36</xdr:row>
      <xdr:rowOff>129286</xdr:rowOff>
    </xdr:to>
    <xdr:sp macro="" textlink="">
      <xdr:nvSpPr>
        <xdr:cNvPr id="77" name="楕円 76">
          <a:extLst>
            <a:ext uri="{FF2B5EF4-FFF2-40B4-BE49-F238E27FC236}">
              <a16:creationId xmlns:a16="http://schemas.microsoft.com/office/drawing/2014/main" id="{6FE5BBED-52F0-4911-B830-E0536ECEF82D}"/>
            </a:ext>
          </a:extLst>
        </xdr:cNvPr>
        <xdr:cNvSpPr/>
      </xdr:nvSpPr>
      <xdr:spPr>
        <a:xfrm>
          <a:off x="17399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78486</xdr:rowOff>
    </xdr:from>
    <xdr:to>
      <xdr:col>15</xdr:col>
      <xdr:colOff>50800</xdr:colOff>
      <xdr:row>36</xdr:row>
      <xdr:rowOff>124206</xdr:rowOff>
    </xdr:to>
    <xdr:cxnSp macro="">
      <xdr:nvCxnSpPr>
        <xdr:cNvPr id="78" name="直線コネクタ 77">
          <a:extLst>
            <a:ext uri="{FF2B5EF4-FFF2-40B4-BE49-F238E27FC236}">
              <a16:creationId xmlns:a16="http://schemas.microsoft.com/office/drawing/2014/main" id="{17907B06-9C23-4217-B700-AA315AF227EE}"/>
            </a:ext>
          </a:extLst>
        </xdr:cNvPr>
        <xdr:cNvCxnSpPr/>
      </xdr:nvCxnSpPr>
      <xdr:spPr>
        <a:xfrm>
          <a:off x="1790700" y="611352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79" name="楕円 78">
          <a:extLst>
            <a:ext uri="{FF2B5EF4-FFF2-40B4-BE49-F238E27FC236}">
              <a16:creationId xmlns:a16="http://schemas.microsoft.com/office/drawing/2014/main" id="{D11F07F1-CBB7-40C0-AA5B-8F1F8A7AD63B}"/>
            </a:ext>
          </a:extLst>
        </xdr:cNvPr>
        <xdr:cNvSpPr/>
      </xdr:nvSpPr>
      <xdr:spPr>
        <a:xfrm>
          <a:off x="965200" y="6049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78486</xdr:rowOff>
    </xdr:to>
    <xdr:cxnSp macro="">
      <xdr:nvCxnSpPr>
        <xdr:cNvPr id="80" name="直線コネクタ 79">
          <a:extLst>
            <a:ext uri="{FF2B5EF4-FFF2-40B4-BE49-F238E27FC236}">
              <a16:creationId xmlns:a16="http://schemas.microsoft.com/office/drawing/2014/main" id="{EB6F913D-A351-4EBE-99E9-21B3E506E819}"/>
            </a:ext>
          </a:extLst>
        </xdr:cNvPr>
        <xdr:cNvCxnSpPr/>
      </xdr:nvCxnSpPr>
      <xdr:spPr>
        <a:xfrm>
          <a:off x="1008380" y="6099810"/>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8D7C27C8-CDCB-422A-BD69-C9D8AC9D3663}"/>
            </a:ext>
          </a:extLst>
        </xdr:cNvPr>
        <xdr:cNvSpPr txBox="1"/>
      </xdr:nvSpPr>
      <xdr:spPr>
        <a:xfrm>
          <a:off x="3170564" y="63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69A6BA6C-B243-4C1F-8E71-58D7C8196967}"/>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65AD0DAF-7A6F-41D1-9FE5-9833BA824D88}"/>
            </a:ext>
          </a:extLst>
        </xdr:cNvPr>
        <xdr:cNvSpPr txBox="1"/>
      </xdr:nvSpPr>
      <xdr:spPr>
        <a:xfrm>
          <a:off x="161100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7B1F2A3D-1E36-4E5A-82B2-98DD824BFA95}"/>
            </a:ext>
          </a:extLst>
        </xdr:cNvPr>
        <xdr:cNvSpPr txBox="1"/>
      </xdr:nvSpPr>
      <xdr:spPr>
        <a:xfrm>
          <a:off x="836304" y="622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152671</xdr:rowOff>
    </xdr:from>
    <xdr:ext cx="405111" cy="259045"/>
    <xdr:sp macro="" textlink="">
      <xdr:nvSpPr>
        <xdr:cNvPr id="85" name="n_1mainValue【道路】&#10;有形固定資産減価償却率">
          <a:extLst>
            <a:ext uri="{FF2B5EF4-FFF2-40B4-BE49-F238E27FC236}">
              <a16:creationId xmlns:a16="http://schemas.microsoft.com/office/drawing/2014/main" id="{BAE65D47-3D5F-480D-BF5A-B20E47DBA8B2}"/>
            </a:ext>
          </a:extLst>
        </xdr:cNvPr>
        <xdr:cNvSpPr txBox="1"/>
      </xdr:nvSpPr>
      <xdr:spPr>
        <a:xfrm>
          <a:off x="3170564" y="56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75239F1C-CA77-4E35-B259-EE92F1A1F30B}"/>
            </a:ext>
          </a:extLst>
        </xdr:cNvPr>
        <xdr:cNvSpPr txBox="1"/>
      </xdr:nvSpPr>
      <xdr:spPr>
        <a:xfrm>
          <a:off x="2385704" y="58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83A7FE6A-E3E0-4704-9BD5-CF9C7EEE9E62}"/>
            </a:ext>
          </a:extLst>
        </xdr:cNvPr>
        <xdr:cNvSpPr txBox="1"/>
      </xdr:nvSpPr>
      <xdr:spPr>
        <a:xfrm>
          <a:off x="161100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AC02DB3D-9141-443B-BA0F-CF274F58842E}"/>
            </a:ext>
          </a:extLst>
        </xdr:cNvPr>
        <xdr:cNvSpPr txBox="1"/>
      </xdr:nvSpPr>
      <xdr:spPr>
        <a:xfrm>
          <a:off x="83630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F115B5E-E11F-4BB4-8E5F-9A87A2F47CE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F8D1A50-254C-42D8-98F0-DBF09239013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B597C92-B378-4BE8-B114-7C05DB3A67B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3394C64-D26B-4EFE-9CF5-FBB3CDC582A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CD94B9-933D-43D1-AA2A-084699D03EE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9BB9E6B-D506-4564-B285-14CCA322F6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861E906-5F50-44D7-A0DD-5A2CC6D8BFD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9635264-60AC-46A7-93A8-B037A649F19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D52D233-7DD4-41FF-8EFA-9E1C934482A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B1B20F6-44FB-41D2-BCD1-F3550CA1797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3AC9F79-AA03-47B8-9671-A4B4CCD0107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F26300A-ADF6-4581-94F0-85CD34CB81E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E61F295-0D34-4D7D-856F-926E9226FDC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208137D-7750-4BD0-9FD0-DB551343CBA5}"/>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30D0DC1-80BA-41AA-A66B-9064CC3E68B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CF97495-314B-4842-BDC2-1CE71CCE904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A1DC243-CC65-442E-9213-D89E52BB273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9731867-240A-410F-949B-7E7B65A8118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E2068B7-A9A7-425F-83DE-8AE2206D2F7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DA4BB9F-580F-4D2F-9146-D82C26E36387}"/>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E14925A-FE40-4A6F-87EC-C81538FB487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87F7503-6152-4A4C-9740-A1A175452395}"/>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068C5F7-B172-452D-B25F-B1FF02D1ACB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8C49C992-79EF-421D-8E48-46AFB41A8A30}"/>
            </a:ext>
          </a:extLst>
        </xdr:cNvPr>
        <xdr:cNvCxnSpPr/>
      </xdr:nvCxnSpPr>
      <xdr:spPr>
        <a:xfrm flipV="1">
          <a:off x="9219565" y="5763958"/>
          <a:ext cx="0" cy="12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8EB47EA1-3074-402A-BCB3-BFEBF8B7BF19}"/>
            </a:ext>
          </a:extLst>
        </xdr:cNvPr>
        <xdr:cNvSpPr txBox="1"/>
      </xdr:nvSpPr>
      <xdr:spPr>
        <a:xfrm>
          <a:off x="9258300" y="70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A7B58937-F086-46FC-A78B-89DF051E314D}"/>
            </a:ext>
          </a:extLst>
        </xdr:cNvPr>
        <xdr:cNvCxnSpPr/>
      </xdr:nvCxnSpPr>
      <xdr:spPr>
        <a:xfrm>
          <a:off x="9154160" y="7019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6F8F78AC-7C1E-4F37-B853-D63D9FEEF00D}"/>
            </a:ext>
          </a:extLst>
        </xdr:cNvPr>
        <xdr:cNvSpPr txBox="1"/>
      </xdr:nvSpPr>
      <xdr:spPr>
        <a:xfrm>
          <a:off x="9258300" y="55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53AD904-FDAB-430C-B563-F11E878E3B58}"/>
            </a:ext>
          </a:extLst>
        </xdr:cNvPr>
        <xdr:cNvCxnSpPr/>
      </xdr:nvCxnSpPr>
      <xdr:spPr>
        <a:xfrm>
          <a:off x="9154160" y="5763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2315F577-3A0A-4139-AAEA-04D0E9C7AEC4}"/>
            </a:ext>
          </a:extLst>
        </xdr:cNvPr>
        <xdr:cNvSpPr txBox="1"/>
      </xdr:nvSpPr>
      <xdr:spPr>
        <a:xfrm>
          <a:off x="9258300" y="6475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DC5529B1-2671-4FE7-AC4F-46057A1681B6}"/>
            </a:ext>
          </a:extLst>
        </xdr:cNvPr>
        <xdr:cNvSpPr/>
      </xdr:nvSpPr>
      <xdr:spPr>
        <a:xfrm>
          <a:off x="9192260" y="6620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2C674370-BBE9-425B-9780-2C6E60375DD1}"/>
            </a:ext>
          </a:extLst>
        </xdr:cNvPr>
        <xdr:cNvSpPr/>
      </xdr:nvSpPr>
      <xdr:spPr>
        <a:xfrm>
          <a:off x="8445500" y="6616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2E1C48D0-34F0-4067-BEE2-5E2378FF0CE7}"/>
            </a:ext>
          </a:extLst>
        </xdr:cNvPr>
        <xdr:cNvSpPr/>
      </xdr:nvSpPr>
      <xdr:spPr>
        <a:xfrm>
          <a:off x="7670800" y="6626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297853F6-B0F1-4CBF-B951-8F35DED932E4}"/>
            </a:ext>
          </a:extLst>
        </xdr:cNvPr>
        <xdr:cNvSpPr/>
      </xdr:nvSpPr>
      <xdr:spPr>
        <a:xfrm>
          <a:off x="6873240" y="6636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D074FEF4-C9FE-4A0D-BFDB-EBDE25329A46}"/>
            </a:ext>
          </a:extLst>
        </xdr:cNvPr>
        <xdr:cNvSpPr/>
      </xdr:nvSpPr>
      <xdr:spPr>
        <a:xfrm>
          <a:off x="6098540" y="6641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FB469BE-2521-4717-A652-71952B24924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CC12334-CC77-4B10-ACF3-DA8A383F2D3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BBE8DA1-07A3-4173-8B24-EECE2F2CF7C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BD69CC-83A5-4100-9819-D45FA9AD1D8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511991-8335-49DE-A458-52076318868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166313</xdr:rowOff>
    </xdr:from>
    <xdr:to>
      <xdr:col>55</xdr:col>
      <xdr:colOff>50800</xdr:colOff>
      <xdr:row>41</xdr:row>
      <xdr:rowOff>96463</xdr:rowOff>
    </xdr:to>
    <xdr:sp macro="" textlink="">
      <xdr:nvSpPr>
        <xdr:cNvPr id="128" name="楕円 127">
          <a:extLst>
            <a:ext uri="{FF2B5EF4-FFF2-40B4-BE49-F238E27FC236}">
              <a16:creationId xmlns:a16="http://schemas.microsoft.com/office/drawing/2014/main" id="{7FE37343-7E2E-46A8-9AC0-D0972033A56E}"/>
            </a:ext>
          </a:extLst>
        </xdr:cNvPr>
        <xdr:cNvSpPr/>
      </xdr:nvSpPr>
      <xdr:spPr>
        <a:xfrm>
          <a:off x="9192260" y="68719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81240</xdr:rowOff>
    </xdr:from>
    <xdr:ext cx="469744" cy="259045"/>
    <xdr:sp macro="" textlink="">
      <xdr:nvSpPr>
        <xdr:cNvPr id="129" name="【道路】&#10;一人当たり延長該当値テキスト">
          <a:extLst>
            <a:ext uri="{FF2B5EF4-FFF2-40B4-BE49-F238E27FC236}">
              <a16:creationId xmlns:a16="http://schemas.microsoft.com/office/drawing/2014/main" id="{E337CDD0-E7A1-4BFC-BF0D-6CD86F804436}"/>
            </a:ext>
          </a:extLst>
        </xdr:cNvPr>
        <xdr:cNvSpPr txBox="1"/>
      </xdr:nvSpPr>
      <xdr:spPr>
        <a:xfrm>
          <a:off x="9258300" y="678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xdr:rowOff>
    </xdr:from>
    <xdr:to>
      <xdr:col>50</xdr:col>
      <xdr:colOff>165100</xdr:colOff>
      <xdr:row>41</xdr:row>
      <xdr:rowOff>102616</xdr:rowOff>
    </xdr:to>
    <xdr:sp macro="" textlink="">
      <xdr:nvSpPr>
        <xdr:cNvPr id="130" name="楕円 129">
          <a:extLst>
            <a:ext uri="{FF2B5EF4-FFF2-40B4-BE49-F238E27FC236}">
              <a16:creationId xmlns:a16="http://schemas.microsoft.com/office/drawing/2014/main" id="{C650C52F-2823-4AB1-8531-7F048E69EBEA}"/>
            </a:ext>
          </a:extLst>
        </xdr:cNvPr>
        <xdr:cNvSpPr/>
      </xdr:nvSpPr>
      <xdr:spPr>
        <a:xfrm>
          <a:off x="8445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45663</xdr:rowOff>
    </xdr:from>
    <xdr:to>
      <xdr:col>55</xdr:col>
      <xdr:colOff>0</xdr:colOff>
      <xdr:row>41</xdr:row>
      <xdr:rowOff>51816</xdr:rowOff>
    </xdr:to>
    <xdr:cxnSp macro="">
      <xdr:nvCxnSpPr>
        <xdr:cNvPr id="131" name="直線コネクタ 130">
          <a:extLst>
            <a:ext uri="{FF2B5EF4-FFF2-40B4-BE49-F238E27FC236}">
              <a16:creationId xmlns:a16="http://schemas.microsoft.com/office/drawing/2014/main" id="{0A24C1B1-C29B-4582-9CE4-8C903FEB3997}"/>
            </a:ext>
          </a:extLst>
        </xdr:cNvPr>
        <xdr:cNvCxnSpPr/>
      </xdr:nvCxnSpPr>
      <xdr:spPr>
        <a:xfrm flipV="1">
          <a:off x="8496300" y="6918903"/>
          <a:ext cx="7239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1512</xdr:rowOff>
    </xdr:from>
    <xdr:to>
      <xdr:col>46</xdr:col>
      <xdr:colOff>38100</xdr:colOff>
      <xdr:row>41</xdr:row>
      <xdr:rowOff>103112</xdr:rowOff>
    </xdr:to>
    <xdr:sp macro="" textlink="">
      <xdr:nvSpPr>
        <xdr:cNvPr id="132" name="楕円 131">
          <a:extLst>
            <a:ext uri="{FF2B5EF4-FFF2-40B4-BE49-F238E27FC236}">
              <a16:creationId xmlns:a16="http://schemas.microsoft.com/office/drawing/2014/main" id="{D4F1248F-7BB6-471E-A6C9-D8DAA931905D}"/>
            </a:ext>
          </a:extLst>
        </xdr:cNvPr>
        <xdr:cNvSpPr/>
      </xdr:nvSpPr>
      <xdr:spPr>
        <a:xfrm>
          <a:off x="7670800" y="6874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51816</xdr:rowOff>
    </xdr:from>
    <xdr:to>
      <xdr:col>50</xdr:col>
      <xdr:colOff>114300</xdr:colOff>
      <xdr:row>41</xdr:row>
      <xdr:rowOff>52312</xdr:rowOff>
    </xdr:to>
    <xdr:cxnSp macro="">
      <xdr:nvCxnSpPr>
        <xdr:cNvPr id="133" name="直線コネクタ 132">
          <a:extLst>
            <a:ext uri="{FF2B5EF4-FFF2-40B4-BE49-F238E27FC236}">
              <a16:creationId xmlns:a16="http://schemas.microsoft.com/office/drawing/2014/main" id="{25051F40-9D25-4686-B1DA-6918A421E7A2}"/>
            </a:ext>
          </a:extLst>
        </xdr:cNvPr>
        <xdr:cNvCxnSpPr/>
      </xdr:nvCxnSpPr>
      <xdr:spPr>
        <a:xfrm flipV="1">
          <a:off x="7713980" y="6925056"/>
          <a:ext cx="78232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79540</xdr:rowOff>
    </xdr:from>
    <xdr:to>
      <xdr:col>41</xdr:col>
      <xdr:colOff>101600</xdr:colOff>
      <xdr:row>41</xdr:row>
      <xdr:rowOff>9690</xdr:rowOff>
    </xdr:to>
    <xdr:sp macro="" textlink="">
      <xdr:nvSpPr>
        <xdr:cNvPr id="134" name="楕円 133">
          <a:extLst>
            <a:ext uri="{FF2B5EF4-FFF2-40B4-BE49-F238E27FC236}">
              <a16:creationId xmlns:a16="http://schemas.microsoft.com/office/drawing/2014/main" id="{A7366B87-E382-49F3-944B-6C69DFB90E84}"/>
            </a:ext>
          </a:extLst>
        </xdr:cNvPr>
        <xdr:cNvSpPr/>
      </xdr:nvSpPr>
      <xdr:spPr>
        <a:xfrm>
          <a:off x="6873240" y="678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130340</xdr:rowOff>
    </xdr:from>
    <xdr:to>
      <xdr:col>45</xdr:col>
      <xdr:colOff>177800</xdr:colOff>
      <xdr:row>41</xdr:row>
      <xdr:rowOff>52312</xdr:rowOff>
    </xdr:to>
    <xdr:cxnSp macro="">
      <xdr:nvCxnSpPr>
        <xdr:cNvPr id="135" name="直線コネクタ 134">
          <a:extLst>
            <a:ext uri="{FF2B5EF4-FFF2-40B4-BE49-F238E27FC236}">
              <a16:creationId xmlns:a16="http://schemas.microsoft.com/office/drawing/2014/main" id="{7BFB2D2E-CD5C-4079-8C22-8D33672F3D6C}"/>
            </a:ext>
          </a:extLst>
        </xdr:cNvPr>
        <xdr:cNvCxnSpPr/>
      </xdr:nvCxnSpPr>
      <xdr:spPr>
        <a:xfrm>
          <a:off x="6924040" y="6835940"/>
          <a:ext cx="78994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1073</xdr:rowOff>
    </xdr:from>
    <xdr:to>
      <xdr:col>36</xdr:col>
      <xdr:colOff>165100</xdr:colOff>
      <xdr:row>41</xdr:row>
      <xdr:rowOff>102673</xdr:rowOff>
    </xdr:to>
    <xdr:sp macro="" textlink="">
      <xdr:nvSpPr>
        <xdr:cNvPr id="136" name="楕円 135">
          <a:extLst>
            <a:ext uri="{FF2B5EF4-FFF2-40B4-BE49-F238E27FC236}">
              <a16:creationId xmlns:a16="http://schemas.microsoft.com/office/drawing/2014/main" id="{9E7A1333-ECAE-4DC3-AEC2-3FA0B1455951}"/>
            </a:ext>
          </a:extLst>
        </xdr:cNvPr>
        <xdr:cNvSpPr/>
      </xdr:nvSpPr>
      <xdr:spPr>
        <a:xfrm>
          <a:off x="6098540" y="68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130340</xdr:rowOff>
    </xdr:from>
    <xdr:to>
      <xdr:col>41</xdr:col>
      <xdr:colOff>50800</xdr:colOff>
      <xdr:row>41</xdr:row>
      <xdr:rowOff>51873</xdr:rowOff>
    </xdr:to>
    <xdr:cxnSp macro="">
      <xdr:nvCxnSpPr>
        <xdr:cNvPr id="137" name="直線コネクタ 136">
          <a:extLst>
            <a:ext uri="{FF2B5EF4-FFF2-40B4-BE49-F238E27FC236}">
              <a16:creationId xmlns:a16="http://schemas.microsoft.com/office/drawing/2014/main" id="{0CF5F54B-2083-471D-8593-2664D351CC0A}"/>
            </a:ext>
          </a:extLst>
        </xdr:cNvPr>
        <xdr:cNvCxnSpPr/>
      </xdr:nvCxnSpPr>
      <xdr:spPr>
        <a:xfrm flipV="1">
          <a:off x="6149340" y="6835940"/>
          <a:ext cx="774700" cy="8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C1D70791-4D04-4B1B-9B65-35D4DAF11BED}"/>
            </a:ext>
          </a:extLst>
        </xdr:cNvPr>
        <xdr:cNvSpPr txBox="1"/>
      </xdr:nvSpPr>
      <xdr:spPr>
        <a:xfrm>
          <a:off x="8239271" y="63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C0709A8B-7277-4BDB-8AA5-C5611A0090A5}"/>
            </a:ext>
          </a:extLst>
        </xdr:cNvPr>
        <xdr:cNvSpPr txBox="1"/>
      </xdr:nvSpPr>
      <xdr:spPr>
        <a:xfrm>
          <a:off x="7477271" y="64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F4F6A753-A9ED-4E1A-A7D8-22B92ABFA366}"/>
            </a:ext>
          </a:extLst>
        </xdr:cNvPr>
        <xdr:cNvSpPr txBox="1"/>
      </xdr:nvSpPr>
      <xdr:spPr>
        <a:xfrm>
          <a:off x="6702571" y="64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B1A50AEB-4B77-4601-ABF3-87B3392CB3DC}"/>
            </a:ext>
          </a:extLst>
        </xdr:cNvPr>
        <xdr:cNvSpPr txBox="1"/>
      </xdr:nvSpPr>
      <xdr:spPr>
        <a:xfrm>
          <a:off x="5905011" y="642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93743</xdr:rowOff>
    </xdr:from>
    <xdr:ext cx="469744" cy="259045"/>
    <xdr:sp macro="" textlink="">
      <xdr:nvSpPr>
        <xdr:cNvPr id="142" name="n_1mainValue【道路】&#10;一人当たり延長">
          <a:extLst>
            <a:ext uri="{FF2B5EF4-FFF2-40B4-BE49-F238E27FC236}">
              <a16:creationId xmlns:a16="http://schemas.microsoft.com/office/drawing/2014/main" id="{9C6D4E16-5F51-410A-BE5B-7C938848AF50}"/>
            </a:ext>
          </a:extLst>
        </xdr:cNvPr>
        <xdr:cNvSpPr txBox="1"/>
      </xdr:nvSpPr>
      <xdr:spPr>
        <a:xfrm>
          <a:off x="827158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94239</xdr:rowOff>
    </xdr:from>
    <xdr:ext cx="469744" cy="259045"/>
    <xdr:sp macro="" textlink="">
      <xdr:nvSpPr>
        <xdr:cNvPr id="143" name="n_2mainValue【道路】&#10;一人当たり延長">
          <a:extLst>
            <a:ext uri="{FF2B5EF4-FFF2-40B4-BE49-F238E27FC236}">
              <a16:creationId xmlns:a16="http://schemas.microsoft.com/office/drawing/2014/main" id="{2A9C04DB-DB2E-460F-8B22-9FC7F0962FF1}"/>
            </a:ext>
          </a:extLst>
        </xdr:cNvPr>
        <xdr:cNvSpPr txBox="1"/>
      </xdr:nvSpPr>
      <xdr:spPr>
        <a:xfrm>
          <a:off x="7509587" y="6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817</xdr:rowOff>
    </xdr:from>
    <xdr:ext cx="534377" cy="259045"/>
    <xdr:sp macro="" textlink="">
      <xdr:nvSpPr>
        <xdr:cNvPr id="144" name="n_3mainValue【道路】&#10;一人当たり延長">
          <a:extLst>
            <a:ext uri="{FF2B5EF4-FFF2-40B4-BE49-F238E27FC236}">
              <a16:creationId xmlns:a16="http://schemas.microsoft.com/office/drawing/2014/main" id="{6CD65585-0403-4F5B-BD0A-8577FFB4C8A8}"/>
            </a:ext>
          </a:extLst>
        </xdr:cNvPr>
        <xdr:cNvSpPr txBox="1"/>
      </xdr:nvSpPr>
      <xdr:spPr>
        <a:xfrm>
          <a:off x="6702571" y="68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93800</xdr:rowOff>
    </xdr:from>
    <xdr:ext cx="469744" cy="259045"/>
    <xdr:sp macro="" textlink="">
      <xdr:nvSpPr>
        <xdr:cNvPr id="145" name="n_4mainValue【道路】&#10;一人当たり延長">
          <a:extLst>
            <a:ext uri="{FF2B5EF4-FFF2-40B4-BE49-F238E27FC236}">
              <a16:creationId xmlns:a16="http://schemas.microsoft.com/office/drawing/2014/main" id="{E6A70F66-DD76-42A8-A7FB-EF5D7D11BCF4}"/>
            </a:ext>
          </a:extLst>
        </xdr:cNvPr>
        <xdr:cNvSpPr txBox="1"/>
      </xdr:nvSpPr>
      <xdr:spPr>
        <a:xfrm>
          <a:off x="5937327" y="696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E3A905B-45A2-4AE4-9E8F-4B27D5175AF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9D44813-E6F1-4531-976B-03986AF4016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F032AE1-1F51-4A8A-9677-C126B913FE9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91F4030-C22C-4FE3-8352-D900763D7C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621AD5E-3555-444B-890A-585E4604537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7082D68-99FB-4135-B5BF-4672F1E594B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BCB750D-7794-4C6B-BCEA-2CEF845A9A1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CEB605C-6BD1-430C-A397-CA4D998019E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EB0E6F2-3622-48CE-8EEF-510CB892421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3B77896-533C-4E75-B9ED-DA9FD6A5C17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D075252-8A77-4DDB-9723-06B409F6AE7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5B31F86-BD04-4491-B12F-556298FB8CC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D5603B2-4AD0-4E07-89AA-588B4EE6844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C05F89F-4EF4-4E59-89F3-2BF981C76FF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13706E5-1954-42F7-B1B0-D2D6BE47F19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29C132B-F5A3-4EEF-9F98-9552ED80A63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8A2E2F1-73F4-4E6B-9FA8-94A8F89907B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785FF54-FFA8-49F4-80CB-A065835AE5B4}"/>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C19F36F-4D7E-4524-A89E-8979A040D82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6DA725D-39F7-4C99-80BD-D4E9FB91941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E50BED5-210C-4F1C-8B81-5DB24884E38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8C56605-C43D-425F-8CDC-4342071C5E2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ADE8461-85DF-449E-922B-122035C0C40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B31B003-6F67-4D97-BD70-767B1E5FE42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0B2DED4-5AB0-439B-BD79-DC6E46B6FA0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C827057E-0235-463F-BA06-60C5336BB93C}"/>
            </a:ext>
          </a:extLst>
        </xdr:cNvPr>
        <xdr:cNvCxnSpPr/>
      </xdr:nvCxnSpPr>
      <xdr:spPr>
        <a:xfrm flipV="1">
          <a:off x="4086225" y="9341031"/>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85A19FC-53CF-4B58-88C4-E973B3DD2F8A}"/>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842909AC-0F6A-48D0-B08A-AC2A5A6F0DAD}"/>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D5AF70C-F6B6-4095-89D3-37B71F531FC1}"/>
            </a:ext>
          </a:extLst>
        </xdr:cNvPr>
        <xdr:cNvSpPr txBox="1"/>
      </xdr:nvSpPr>
      <xdr:spPr>
        <a:xfrm>
          <a:off x="4124960" y="91200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71C544B5-5465-42E2-8498-42489B0704EC}"/>
            </a:ext>
          </a:extLst>
        </xdr:cNvPr>
        <xdr:cNvCxnSpPr/>
      </xdr:nvCxnSpPr>
      <xdr:spPr>
        <a:xfrm>
          <a:off x="402082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788636D-A218-4B5C-9403-B473FA195045}"/>
            </a:ext>
          </a:extLst>
        </xdr:cNvPr>
        <xdr:cNvSpPr txBox="1"/>
      </xdr:nvSpPr>
      <xdr:spPr>
        <a:xfrm>
          <a:off x="4124960" y="1017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3D8F93B1-188E-405B-BB73-EA5A9D5BB180}"/>
            </a:ext>
          </a:extLst>
        </xdr:cNvPr>
        <xdr:cNvSpPr/>
      </xdr:nvSpPr>
      <xdr:spPr>
        <a:xfrm>
          <a:off x="403606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E8799B2F-1E49-4758-974B-92C566AB4C54}"/>
            </a:ext>
          </a:extLst>
        </xdr:cNvPr>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13BEDD2D-D4E6-4F08-A010-75C55EA40212}"/>
            </a:ext>
          </a:extLst>
        </xdr:cNvPr>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96C03745-0E03-440B-AD8F-F064EB58FC96}"/>
            </a:ext>
          </a:extLst>
        </xdr:cNvPr>
        <xdr:cNvSpPr/>
      </xdr:nvSpPr>
      <xdr:spPr>
        <a:xfrm>
          <a:off x="17399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EA87FA0-A5CE-46C0-8A9D-800A414BB765}"/>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E510EB5-0837-4E7B-858C-73ED414680F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E7ECA62-84D1-4E9D-A8E7-0E9E7919254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00E2731-290B-4648-B193-7B18CD89B0A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18C395-7303-43F9-8404-2B0A975FCA8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1564AA-9FC3-4DE3-8F57-EEEAD217E38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94524</xdr:rowOff>
    </xdr:from>
    <xdr:to>
      <xdr:col>24</xdr:col>
      <xdr:colOff>114300</xdr:colOff>
      <xdr:row>60</xdr:row>
      <xdr:rowOff>24674</xdr:rowOff>
    </xdr:to>
    <xdr:sp macro="" textlink="">
      <xdr:nvSpPr>
        <xdr:cNvPr id="187" name="楕円 186">
          <a:extLst>
            <a:ext uri="{FF2B5EF4-FFF2-40B4-BE49-F238E27FC236}">
              <a16:creationId xmlns:a16="http://schemas.microsoft.com/office/drawing/2014/main" id="{FC36C08A-B286-4997-8848-66B8ECCB5301}"/>
            </a:ext>
          </a:extLst>
        </xdr:cNvPr>
        <xdr:cNvSpPr/>
      </xdr:nvSpPr>
      <xdr:spPr>
        <a:xfrm>
          <a:off x="4036060" y="998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117401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B3AEB7F-2104-4F4F-B74D-58EA77879727}"/>
            </a:ext>
          </a:extLst>
        </xdr:cNvPr>
        <xdr:cNvSpPr txBox="1"/>
      </xdr:nvSpPr>
      <xdr:spPr>
        <a:xfrm>
          <a:off x="4124960" y="984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153307</xdr:rowOff>
    </xdr:from>
    <xdr:to>
      <xdr:col>20</xdr:col>
      <xdr:colOff>38100</xdr:colOff>
      <xdr:row>60</xdr:row>
      <xdr:rowOff>83457</xdr:rowOff>
    </xdr:to>
    <xdr:sp macro="" textlink="">
      <xdr:nvSpPr>
        <xdr:cNvPr id="189" name="楕円 188">
          <a:extLst>
            <a:ext uri="{FF2B5EF4-FFF2-40B4-BE49-F238E27FC236}">
              <a16:creationId xmlns:a16="http://schemas.microsoft.com/office/drawing/2014/main" id="{007A8DAA-ED13-4EB0-8367-66B2F350BD6E}"/>
            </a:ext>
          </a:extLst>
        </xdr:cNvPr>
        <xdr:cNvSpPr/>
      </xdr:nvSpPr>
      <xdr:spPr>
        <a:xfrm>
          <a:off x="3312160" y="10044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145324</xdr:rowOff>
    </xdr:from>
    <xdr:to>
      <xdr:col>24</xdr:col>
      <xdr:colOff>63500</xdr:colOff>
      <xdr:row>60</xdr:row>
      <xdr:rowOff>32657</xdr:rowOff>
    </xdr:to>
    <xdr:cxnSp macro="">
      <xdr:nvCxnSpPr>
        <xdr:cNvPr id="190" name="直線コネクタ 189">
          <a:extLst>
            <a:ext uri="{FF2B5EF4-FFF2-40B4-BE49-F238E27FC236}">
              <a16:creationId xmlns:a16="http://schemas.microsoft.com/office/drawing/2014/main" id="{02C9C649-3342-4F9A-BD82-287CF44D7957}"/>
            </a:ext>
          </a:extLst>
        </xdr:cNvPr>
        <xdr:cNvCxnSpPr/>
      </xdr:nvCxnSpPr>
      <xdr:spPr>
        <a:xfrm flipV="1">
          <a:off x="3355340" y="10036084"/>
          <a:ext cx="73152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1" name="楕円 190">
          <a:extLst>
            <a:ext uri="{FF2B5EF4-FFF2-40B4-BE49-F238E27FC236}">
              <a16:creationId xmlns:a16="http://schemas.microsoft.com/office/drawing/2014/main" id="{167EDF86-B58B-4C58-A181-BB2A69A92A0A}"/>
            </a:ext>
          </a:extLst>
        </xdr:cNvPr>
        <xdr:cNvSpPr/>
      </xdr:nvSpPr>
      <xdr:spPr>
        <a:xfrm>
          <a:off x="251460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32657</xdr:rowOff>
    </xdr:to>
    <xdr:cxnSp macro="">
      <xdr:nvCxnSpPr>
        <xdr:cNvPr id="192" name="直線コネクタ 191">
          <a:extLst>
            <a:ext uri="{FF2B5EF4-FFF2-40B4-BE49-F238E27FC236}">
              <a16:creationId xmlns:a16="http://schemas.microsoft.com/office/drawing/2014/main" id="{2E30D2EC-2739-4770-B88D-36C016A32BAC}"/>
            </a:ext>
          </a:extLst>
        </xdr:cNvPr>
        <xdr:cNvCxnSpPr/>
      </xdr:nvCxnSpPr>
      <xdr:spPr>
        <a:xfrm>
          <a:off x="2565400" y="10069830"/>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3" name="楕円 192">
          <a:extLst>
            <a:ext uri="{FF2B5EF4-FFF2-40B4-BE49-F238E27FC236}">
              <a16:creationId xmlns:a16="http://schemas.microsoft.com/office/drawing/2014/main" id="{148A4824-8534-4AB0-B8BC-35847C914C21}"/>
            </a:ext>
          </a:extLst>
        </xdr:cNvPr>
        <xdr:cNvSpPr/>
      </xdr:nvSpPr>
      <xdr:spPr>
        <a:xfrm>
          <a:off x="1739900" y="1001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11430</xdr:rowOff>
    </xdr:to>
    <xdr:cxnSp macro="">
      <xdr:nvCxnSpPr>
        <xdr:cNvPr id="194" name="直線コネクタ 193">
          <a:extLst>
            <a:ext uri="{FF2B5EF4-FFF2-40B4-BE49-F238E27FC236}">
              <a16:creationId xmlns:a16="http://schemas.microsoft.com/office/drawing/2014/main" id="{3906289E-B1C7-4A8E-A5E0-C7E000F9C933}"/>
            </a:ext>
          </a:extLst>
        </xdr:cNvPr>
        <xdr:cNvCxnSpPr/>
      </xdr:nvCxnSpPr>
      <xdr:spPr>
        <a:xfrm>
          <a:off x="1790700" y="10061666"/>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135346</xdr:rowOff>
    </xdr:from>
    <xdr:to>
      <xdr:col>6</xdr:col>
      <xdr:colOff>38100</xdr:colOff>
      <xdr:row>60</xdr:row>
      <xdr:rowOff>65496</xdr:rowOff>
    </xdr:to>
    <xdr:sp macro="" textlink="">
      <xdr:nvSpPr>
        <xdr:cNvPr id="195" name="楕円 194">
          <a:extLst>
            <a:ext uri="{FF2B5EF4-FFF2-40B4-BE49-F238E27FC236}">
              <a16:creationId xmlns:a16="http://schemas.microsoft.com/office/drawing/2014/main" id="{CC7C6A3E-DBB1-42E0-8A47-7308A0572934}"/>
            </a:ext>
          </a:extLst>
        </xdr:cNvPr>
        <xdr:cNvSpPr/>
      </xdr:nvSpPr>
      <xdr:spPr>
        <a:xfrm>
          <a:off x="965200" y="10026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3266</xdr:rowOff>
    </xdr:from>
    <xdr:to>
      <xdr:col>10</xdr:col>
      <xdr:colOff>114300</xdr:colOff>
      <xdr:row>60</xdr:row>
      <xdr:rowOff>14696</xdr:rowOff>
    </xdr:to>
    <xdr:cxnSp macro="">
      <xdr:nvCxnSpPr>
        <xdr:cNvPr id="196" name="直線コネクタ 195">
          <a:extLst>
            <a:ext uri="{FF2B5EF4-FFF2-40B4-BE49-F238E27FC236}">
              <a16:creationId xmlns:a16="http://schemas.microsoft.com/office/drawing/2014/main" id="{92D42BC2-F6FD-4361-8A95-F63B47AD6D65}"/>
            </a:ext>
          </a:extLst>
        </xdr:cNvPr>
        <xdr:cNvCxnSpPr/>
      </xdr:nvCxnSpPr>
      <xdr:spPr>
        <a:xfrm flipV="1">
          <a:off x="1008380" y="10061666"/>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BAAA6A6-6734-47C2-B54B-4F54F625D91C}"/>
            </a:ext>
          </a:extLst>
        </xdr:cNvPr>
        <xdr:cNvSpPr txBox="1"/>
      </xdr:nvSpPr>
      <xdr:spPr>
        <a:xfrm>
          <a:off x="317056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53ED6EE-84F4-48B3-B920-D5849A4766EF}"/>
            </a:ext>
          </a:extLst>
        </xdr:cNvPr>
        <xdr:cNvSpPr txBox="1"/>
      </xdr:nvSpPr>
      <xdr:spPr>
        <a:xfrm>
          <a:off x="23857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7D7E611-9941-4458-B732-9FEE2A8017C0}"/>
            </a:ext>
          </a:extLst>
        </xdr:cNvPr>
        <xdr:cNvSpPr txBox="1"/>
      </xdr:nvSpPr>
      <xdr:spPr>
        <a:xfrm>
          <a:off x="16110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EFDA2FE-23EF-45BB-A363-E022639685EE}"/>
            </a:ext>
          </a:extLst>
        </xdr:cNvPr>
        <xdr:cNvSpPr txBox="1"/>
      </xdr:nvSpPr>
      <xdr:spPr>
        <a:xfrm>
          <a:off x="8363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99984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D7FBC46-C355-4CDB-881D-65E3A9E0531D}"/>
            </a:ext>
          </a:extLst>
        </xdr:cNvPr>
        <xdr:cNvSpPr txBox="1"/>
      </xdr:nvSpPr>
      <xdr:spPr>
        <a:xfrm>
          <a:off x="317056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7527560-79E9-4D6F-B155-4E2F1A81755F}"/>
            </a:ext>
          </a:extLst>
        </xdr:cNvPr>
        <xdr:cNvSpPr txBox="1"/>
      </xdr:nvSpPr>
      <xdr:spPr>
        <a:xfrm>
          <a:off x="238570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F940665-1389-43F0-A4E4-E93F91013A51}"/>
            </a:ext>
          </a:extLst>
        </xdr:cNvPr>
        <xdr:cNvSpPr txBox="1"/>
      </xdr:nvSpPr>
      <xdr:spPr>
        <a:xfrm>
          <a:off x="1611004" y="979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82023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15C8763-1E7C-4E4C-9F9E-4A6629B14371}"/>
            </a:ext>
          </a:extLst>
        </xdr:cNvPr>
        <xdr:cNvSpPr txBox="1"/>
      </xdr:nvSpPr>
      <xdr:spPr>
        <a:xfrm>
          <a:off x="83630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287D279-9C6E-489D-9B5B-282A90E32FA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5A8E082-83A2-4CAA-A8C6-E29619E2F91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BDFAA85-AA02-47E6-93C6-75ADE655D13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528AB5C-6B0F-47CC-A94D-9324564CE0D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3692A60-CE72-46EA-90EB-D39C4A89380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44F1B41-217F-4ECD-927B-92A88D374EC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6875849-7FB8-4F3B-AB51-2D18D278486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B3B7E0F-D96F-4FEA-8AD0-7E305FDD324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A17804A-9235-440C-A467-1F2CFCDB721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5DBF571-FD7B-48C4-AB37-B30C46996C2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1163B325-5AF3-455E-AAFC-E168593DF91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57F592AC-FDD9-4C99-B3DC-B945A9752F0B}"/>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EB2893A-386E-4756-B7D6-951A13950662}"/>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C5EFD58D-B827-4728-9CB9-A155E98D71CF}"/>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2989DF4F-7F24-4C1B-AEAC-A0576F0589A1}"/>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58009754-637F-4F72-91E6-1194AE9234A0}"/>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ECFDEA6-2FE3-4B40-9C80-54646B4514B5}"/>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6A3795C-D573-49AF-9CC1-16947319A343}"/>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85C16AC-8148-446E-AF5B-130A00C73C0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15A8F05-49A6-47FB-8EBF-14249272EDC9}"/>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66C66CE-3DDF-436D-A12C-6E609A3A0AF6}"/>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EAC19F48-E7CF-4019-BDC4-D07AE5E0FE25}"/>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259FC55-13D8-4B4D-B49E-8323196E335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CD454D6-DCB0-4BF5-AFD6-3F1A7DDDC3C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97B8F1A-3093-4984-923F-27586D24419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1292DAA3-8959-4FCA-AA90-A56CEF7F818E}"/>
            </a:ext>
          </a:extLst>
        </xdr:cNvPr>
        <xdr:cNvCxnSpPr/>
      </xdr:nvCxnSpPr>
      <xdr:spPr>
        <a:xfrm flipV="1">
          <a:off x="9219565" y="9449709"/>
          <a:ext cx="0" cy="140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DE16577-1760-41E7-A3A4-241F2094A6BD}"/>
            </a:ext>
          </a:extLst>
        </xdr:cNvPr>
        <xdr:cNvSpPr txBox="1"/>
      </xdr:nvSpPr>
      <xdr:spPr>
        <a:xfrm>
          <a:off x="9258300" y="1086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54CCB034-EA8D-4E1E-BDB2-F013077AB0D1}"/>
            </a:ext>
          </a:extLst>
        </xdr:cNvPr>
        <xdr:cNvCxnSpPr/>
      </xdr:nvCxnSpPr>
      <xdr:spPr>
        <a:xfrm>
          <a:off x="9154160" y="10858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09106E6-1808-4C81-9360-7F44A3D71A4E}"/>
            </a:ext>
          </a:extLst>
        </xdr:cNvPr>
        <xdr:cNvSpPr txBox="1"/>
      </xdr:nvSpPr>
      <xdr:spPr>
        <a:xfrm>
          <a:off x="9258300" y="92287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FF1523CC-02A0-42E0-A1D0-5F3E68BABEAE}"/>
            </a:ext>
          </a:extLst>
        </xdr:cNvPr>
        <xdr:cNvCxnSpPr/>
      </xdr:nvCxnSpPr>
      <xdr:spPr>
        <a:xfrm>
          <a:off x="9154160" y="9449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C7A3BEF-4B35-4227-9055-E0298DF7D1BC}"/>
            </a:ext>
          </a:extLst>
        </xdr:cNvPr>
        <xdr:cNvSpPr txBox="1"/>
      </xdr:nvSpPr>
      <xdr:spPr>
        <a:xfrm>
          <a:off x="9258300" y="1034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7BF55B63-F9D4-42AF-B76D-1744D90160ED}"/>
            </a:ext>
          </a:extLst>
        </xdr:cNvPr>
        <xdr:cNvSpPr/>
      </xdr:nvSpPr>
      <xdr:spPr>
        <a:xfrm>
          <a:off x="9192260" y="10487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5605F3CC-4898-49C7-80C5-B58BD3786777}"/>
            </a:ext>
          </a:extLst>
        </xdr:cNvPr>
        <xdr:cNvSpPr/>
      </xdr:nvSpPr>
      <xdr:spPr>
        <a:xfrm>
          <a:off x="8445500" y="10477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2F7A5D4D-CAC7-4723-AFB0-75B7B8771E86}"/>
            </a:ext>
          </a:extLst>
        </xdr:cNvPr>
        <xdr:cNvSpPr/>
      </xdr:nvSpPr>
      <xdr:spPr>
        <a:xfrm>
          <a:off x="7670800" y="104932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80E2CBDF-24AF-4DA7-BBEF-02B2593004E7}"/>
            </a:ext>
          </a:extLst>
        </xdr:cNvPr>
        <xdr:cNvSpPr/>
      </xdr:nvSpPr>
      <xdr:spPr>
        <a:xfrm>
          <a:off x="6873240" y="10499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56BD1FAC-DE02-47AB-9618-74FDA5883414}"/>
            </a:ext>
          </a:extLst>
        </xdr:cNvPr>
        <xdr:cNvSpPr/>
      </xdr:nvSpPr>
      <xdr:spPr>
        <a:xfrm>
          <a:off x="6098540" y="10510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607F72A-0BAC-43EE-9790-9D65C8D8266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A6093D-5368-4516-BF5E-F51E11A826F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755A9DA-B73D-4035-A16B-CDB748712A6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8055A5C-B91F-49B2-A862-6E96CB5E0A3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B81CD82-80C8-43DF-8151-62DAF7DEA3D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76336</xdr:rowOff>
    </xdr:from>
    <xdr:to>
      <xdr:col>55</xdr:col>
      <xdr:colOff>50800</xdr:colOff>
      <xdr:row>64</xdr:row>
      <xdr:rowOff>6486</xdr:rowOff>
    </xdr:to>
    <xdr:sp macro="" textlink="">
      <xdr:nvSpPr>
        <xdr:cNvPr id="246" name="楕円 245">
          <a:extLst>
            <a:ext uri="{FF2B5EF4-FFF2-40B4-BE49-F238E27FC236}">
              <a16:creationId xmlns:a16="http://schemas.microsoft.com/office/drawing/2014/main" id="{3541DBB9-5CCE-4F8E-8E7B-53C3231F3638}"/>
            </a:ext>
          </a:extLst>
        </xdr:cNvPr>
        <xdr:cNvSpPr/>
      </xdr:nvSpPr>
      <xdr:spPr>
        <a:xfrm>
          <a:off x="9192260" y="10637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54763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99CBF0D-914C-441E-8940-3757D93A1ADD}"/>
            </a:ext>
          </a:extLst>
        </xdr:cNvPr>
        <xdr:cNvSpPr txBox="1"/>
      </xdr:nvSpPr>
      <xdr:spPr>
        <a:xfrm>
          <a:off x="9258300" y="1061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94142</xdr:rowOff>
    </xdr:from>
    <xdr:to>
      <xdr:col>50</xdr:col>
      <xdr:colOff>165100</xdr:colOff>
      <xdr:row>64</xdr:row>
      <xdr:rowOff>24292</xdr:rowOff>
    </xdr:to>
    <xdr:sp macro="" textlink="">
      <xdr:nvSpPr>
        <xdr:cNvPr id="248" name="楕円 247">
          <a:extLst>
            <a:ext uri="{FF2B5EF4-FFF2-40B4-BE49-F238E27FC236}">
              <a16:creationId xmlns:a16="http://schemas.microsoft.com/office/drawing/2014/main" id="{C29CA057-3940-4A04-9EF3-2E76B3D4B9F6}"/>
            </a:ext>
          </a:extLst>
        </xdr:cNvPr>
        <xdr:cNvSpPr/>
      </xdr:nvSpPr>
      <xdr:spPr>
        <a:xfrm>
          <a:off x="8445500" y="10655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127136</xdr:rowOff>
    </xdr:from>
    <xdr:to>
      <xdr:col>55</xdr:col>
      <xdr:colOff>0</xdr:colOff>
      <xdr:row>63</xdr:row>
      <xdr:rowOff>144942</xdr:rowOff>
    </xdr:to>
    <xdr:cxnSp macro="">
      <xdr:nvCxnSpPr>
        <xdr:cNvPr id="249" name="直線コネクタ 248">
          <a:extLst>
            <a:ext uri="{FF2B5EF4-FFF2-40B4-BE49-F238E27FC236}">
              <a16:creationId xmlns:a16="http://schemas.microsoft.com/office/drawing/2014/main" id="{9564025F-40C8-4883-8E11-4FB7CBD810FF}"/>
            </a:ext>
          </a:extLst>
        </xdr:cNvPr>
        <xdr:cNvCxnSpPr/>
      </xdr:nvCxnSpPr>
      <xdr:spPr>
        <a:xfrm flipV="1">
          <a:off x="8496300" y="10688456"/>
          <a:ext cx="723900" cy="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94635</xdr:rowOff>
    </xdr:from>
    <xdr:to>
      <xdr:col>46</xdr:col>
      <xdr:colOff>38100</xdr:colOff>
      <xdr:row>64</xdr:row>
      <xdr:rowOff>24785</xdr:rowOff>
    </xdr:to>
    <xdr:sp macro="" textlink="">
      <xdr:nvSpPr>
        <xdr:cNvPr id="250" name="楕円 249">
          <a:extLst>
            <a:ext uri="{FF2B5EF4-FFF2-40B4-BE49-F238E27FC236}">
              <a16:creationId xmlns:a16="http://schemas.microsoft.com/office/drawing/2014/main" id="{049535BC-ADD8-4322-B2D5-08CAEE8E4370}"/>
            </a:ext>
          </a:extLst>
        </xdr:cNvPr>
        <xdr:cNvSpPr/>
      </xdr:nvSpPr>
      <xdr:spPr>
        <a:xfrm>
          <a:off x="7670800" y="10655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144942</xdr:rowOff>
    </xdr:from>
    <xdr:to>
      <xdr:col>50</xdr:col>
      <xdr:colOff>114300</xdr:colOff>
      <xdr:row>63</xdr:row>
      <xdr:rowOff>145435</xdr:rowOff>
    </xdr:to>
    <xdr:cxnSp macro="">
      <xdr:nvCxnSpPr>
        <xdr:cNvPr id="251" name="直線コネクタ 250">
          <a:extLst>
            <a:ext uri="{FF2B5EF4-FFF2-40B4-BE49-F238E27FC236}">
              <a16:creationId xmlns:a16="http://schemas.microsoft.com/office/drawing/2014/main" id="{A11AE831-31B1-41A5-A97B-01D3A51B7B53}"/>
            </a:ext>
          </a:extLst>
        </xdr:cNvPr>
        <xdr:cNvCxnSpPr/>
      </xdr:nvCxnSpPr>
      <xdr:spPr>
        <a:xfrm flipV="1">
          <a:off x="7713980" y="10706262"/>
          <a:ext cx="78232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96324</xdr:rowOff>
    </xdr:from>
    <xdr:to>
      <xdr:col>41</xdr:col>
      <xdr:colOff>101600</xdr:colOff>
      <xdr:row>64</xdr:row>
      <xdr:rowOff>26474</xdr:rowOff>
    </xdr:to>
    <xdr:sp macro="" textlink="">
      <xdr:nvSpPr>
        <xdr:cNvPr id="252" name="楕円 251">
          <a:extLst>
            <a:ext uri="{FF2B5EF4-FFF2-40B4-BE49-F238E27FC236}">
              <a16:creationId xmlns:a16="http://schemas.microsoft.com/office/drawing/2014/main" id="{54AEE1DD-261E-4D08-A2D5-B29DCEE6F079}"/>
            </a:ext>
          </a:extLst>
        </xdr:cNvPr>
        <xdr:cNvSpPr/>
      </xdr:nvSpPr>
      <xdr:spPr>
        <a:xfrm>
          <a:off x="6873240" y="10657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145435</xdr:rowOff>
    </xdr:from>
    <xdr:to>
      <xdr:col>45</xdr:col>
      <xdr:colOff>177800</xdr:colOff>
      <xdr:row>63</xdr:row>
      <xdr:rowOff>147124</xdr:rowOff>
    </xdr:to>
    <xdr:cxnSp macro="">
      <xdr:nvCxnSpPr>
        <xdr:cNvPr id="253" name="直線コネクタ 252">
          <a:extLst>
            <a:ext uri="{FF2B5EF4-FFF2-40B4-BE49-F238E27FC236}">
              <a16:creationId xmlns:a16="http://schemas.microsoft.com/office/drawing/2014/main" id="{676D0F95-B8B8-499D-9626-2E0B1E2E53E5}"/>
            </a:ext>
          </a:extLst>
        </xdr:cNvPr>
        <xdr:cNvCxnSpPr/>
      </xdr:nvCxnSpPr>
      <xdr:spPr>
        <a:xfrm flipV="1">
          <a:off x="6924040" y="10706755"/>
          <a:ext cx="78994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102168</xdr:rowOff>
    </xdr:from>
    <xdr:to>
      <xdr:col>36</xdr:col>
      <xdr:colOff>165100</xdr:colOff>
      <xdr:row>64</xdr:row>
      <xdr:rowOff>32318</xdr:rowOff>
    </xdr:to>
    <xdr:sp macro="" textlink="">
      <xdr:nvSpPr>
        <xdr:cNvPr id="254" name="楕円 253">
          <a:extLst>
            <a:ext uri="{FF2B5EF4-FFF2-40B4-BE49-F238E27FC236}">
              <a16:creationId xmlns:a16="http://schemas.microsoft.com/office/drawing/2014/main" id="{6FEBC6B1-4794-4AA3-96BE-381AADD11EE0}"/>
            </a:ext>
          </a:extLst>
        </xdr:cNvPr>
        <xdr:cNvSpPr/>
      </xdr:nvSpPr>
      <xdr:spPr>
        <a:xfrm>
          <a:off x="6098540" y="10663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147124</xdr:rowOff>
    </xdr:from>
    <xdr:to>
      <xdr:col>41</xdr:col>
      <xdr:colOff>50800</xdr:colOff>
      <xdr:row>63</xdr:row>
      <xdr:rowOff>152968</xdr:rowOff>
    </xdr:to>
    <xdr:cxnSp macro="">
      <xdr:nvCxnSpPr>
        <xdr:cNvPr id="255" name="直線コネクタ 254">
          <a:extLst>
            <a:ext uri="{FF2B5EF4-FFF2-40B4-BE49-F238E27FC236}">
              <a16:creationId xmlns:a16="http://schemas.microsoft.com/office/drawing/2014/main" id="{B1942FE9-49B6-42F0-806D-1EB599306B7C}"/>
            </a:ext>
          </a:extLst>
        </xdr:cNvPr>
        <xdr:cNvCxnSpPr/>
      </xdr:nvCxnSpPr>
      <xdr:spPr>
        <a:xfrm flipV="1">
          <a:off x="6149340" y="10708444"/>
          <a:ext cx="7747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5640BB4-F435-4290-A439-BA302BD7EAF5}"/>
            </a:ext>
          </a:extLst>
        </xdr:cNvPr>
        <xdr:cNvSpPr txBox="1"/>
      </xdr:nvSpPr>
      <xdr:spPr>
        <a:xfrm>
          <a:off x="8214575" y="1025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BF4CBC4-DD10-40E3-8ED7-58EDA8028C14}"/>
            </a:ext>
          </a:extLst>
        </xdr:cNvPr>
        <xdr:cNvSpPr txBox="1"/>
      </xdr:nvSpPr>
      <xdr:spPr>
        <a:xfrm>
          <a:off x="7444955" y="102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9251FB0-26DE-47C6-836C-3D4CE76ABF4C}"/>
            </a:ext>
          </a:extLst>
        </xdr:cNvPr>
        <xdr:cNvSpPr txBox="1"/>
      </xdr:nvSpPr>
      <xdr:spPr>
        <a:xfrm>
          <a:off x="6670255" y="1027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7305B7D-7A23-4EE0-AF5D-8937B36B61A2}"/>
            </a:ext>
          </a:extLst>
        </xdr:cNvPr>
        <xdr:cNvSpPr txBox="1"/>
      </xdr:nvSpPr>
      <xdr:spPr>
        <a:xfrm>
          <a:off x="5872695" y="1028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15419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9D781C7-33A5-4572-9411-DC82E44BEFE8}"/>
            </a:ext>
          </a:extLst>
        </xdr:cNvPr>
        <xdr:cNvSpPr txBox="1"/>
      </xdr:nvSpPr>
      <xdr:spPr>
        <a:xfrm>
          <a:off x="8214575" y="1074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15912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71049B5-E7A4-4A3D-A444-8949CFA7ABD5}"/>
            </a:ext>
          </a:extLst>
        </xdr:cNvPr>
        <xdr:cNvSpPr txBox="1"/>
      </xdr:nvSpPr>
      <xdr:spPr>
        <a:xfrm>
          <a:off x="7444955" y="1074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17601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606A3FF-5E63-482A-AC49-A7DD526F71C2}"/>
            </a:ext>
          </a:extLst>
        </xdr:cNvPr>
        <xdr:cNvSpPr txBox="1"/>
      </xdr:nvSpPr>
      <xdr:spPr>
        <a:xfrm>
          <a:off x="6670255" y="1074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23445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6A14031-E0BC-44FE-A9AD-7D00B958952D}"/>
            </a:ext>
          </a:extLst>
        </xdr:cNvPr>
        <xdr:cNvSpPr txBox="1"/>
      </xdr:nvSpPr>
      <xdr:spPr>
        <a:xfrm>
          <a:off x="5872695" y="1075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AA2E238-E8A4-43E2-9246-AA3690DCE70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49145DC-A742-4077-926E-53742BF1938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75928B2-F037-426A-B704-1942DCE01D0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595F17C-5F1F-41A6-9E7A-76E98184087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F69FD44-2716-473F-83BC-85219158523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49F7C7A-0AD3-4380-90DE-3C38055CBB4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4B13169-0660-42B9-920A-A3764049824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F92DF01-6FD3-4E41-B95D-FC9CF081B5A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59E820C-2D64-42C3-9488-C939D323925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9DDF05C-6765-4F01-ACE4-09ECD17894A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5CAB8A3-278B-4C30-AEB5-5B1AD7DAE19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022B28A-4026-4E24-8606-B1EFA304E18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1AEA933-A694-4E70-AABC-7847877E95B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68AFD24-6E73-437D-BB73-EAA54ECDAA2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712CAA8-F96E-4756-AD6E-73574423310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0EFBE45-7986-4F82-9C5E-94BE498B79F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B2EC119-A4A5-4BE3-8F28-80750FC675D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1E755A0-F3AD-48BD-BDE3-DE6A68562B9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998F830-9944-4DF4-82A1-F3623CD153C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8AABF87-1FC8-46B2-8C2B-C3DCB126B55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390A788-AE71-4092-B681-494E752C02A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0A5C6EB-DC4B-4230-86C3-495F11863CB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6D29B0D-6583-4CDC-ABC9-D10A2EAF627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052C79E-5769-46E9-826B-AC599CCDD07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8C6BCD2-332E-46AE-A4CA-3D07E6D3CAC0}"/>
            </a:ext>
          </a:extLst>
        </xdr:cNvPr>
        <xdr:cNvCxnSpPr/>
      </xdr:nvCxnSpPr>
      <xdr:spPr>
        <a:xfrm flipV="1">
          <a:off x="4086225" y="131540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4E0EB8B-5D46-44E9-A7E1-CF1DE91542C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AE78FAC-8230-4F01-B36B-D597B1B18A9D}"/>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6AE46C7-30A5-4439-9C50-EC8E4BA16E53}"/>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A3AE2705-E84D-4BDA-8AD5-4802C5B466CD}"/>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4698331-476C-4A8A-8557-7A51CD375833}"/>
            </a:ext>
          </a:extLst>
        </xdr:cNvPr>
        <xdr:cNvSpPr txBox="1"/>
      </xdr:nvSpPr>
      <xdr:spPr>
        <a:xfrm>
          <a:off x="4124960" y="138417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ABE5E4FF-09C0-4A55-B992-A97D76FB867B}"/>
            </a:ext>
          </a:extLst>
        </xdr:cNvPr>
        <xdr:cNvSpPr/>
      </xdr:nvSpPr>
      <xdr:spPr>
        <a:xfrm>
          <a:off x="403606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4E41D2B2-B65D-453E-AF57-FC4F8A8A6412}"/>
            </a:ext>
          </a:extLst>
        </xdr:cNvPr>
        <xdr:cNvSpPr/>
      </xdr:nvSpPr>
      <xdr:spPr>
        <a:xfrm>
          <a:off x="3312160" y="1383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BB4F4E7-CB2F-4ED2-B96B-EC938F68BE7F}"/>
            </a:ext>
          </a:extLst>
        </xdr:cNvPr>
        <xdr:cNvSpPr/>
      </xdr:nvSpPr>
      <xdr:spPr>
        <a:xfrm>
          <a:off x="251460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1B94127F-67EC-407E-96EC-541DBAA1958E}"/>
            </a:ext>
          </a:extLst>
        </xdr:cNvPr>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7D20E34C-71CF-428D-9D47-831874619684}"/>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9EAF4A9-4501-477D-BC4D-CA956CA2D10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2AF05B7-E006-4B02-A24E-9E66EB11B3D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804F254-C507-4976-AF62-B5C855E3519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880C40C-6584-45BA-B014-4B781F288E0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5E1209F-4619-4D67-8365-A58BF5D0D99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126364</xdr:rowOff>
    </xdr:from>
    <xdr:to>
      <xdr:col>24</xdr:col>
      <xdr:colOff>114300</xdr:colOff>
      <xdr:row>81</xdr:row>
      <xdr:rowOff>56514</xdr:rowOff>
    </xdr:to>
    <xdr:sp macro="" textlink="">
      <xdr:nvSpPr>
        <xdr:cNvPr id="304" name="楕円 303">
          <a:extLst>
            <a:ext uri="{FF2B5EF4-FFF2-40B4-BE49-F238E27FC236}">
              <a16:creationId xmlns:a16="http://schemas.microsoft.com/office/drawing/2014/main" id="{0D69D161-35EF-4D46-8912-4F523612E1DE}"/>
            </a:ext>
          </a:extLst>
        </xdr:cNvPr>
        <xdr:cNvSpPr/>
      </xdr:nvSpPr>
      <xdr:spPr>
        <a:xfrm>
          <a:off x="4036060" y="13537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149241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B4BE27B-2C59-42A9-9AA2-AD5499C8C12C}"/>
            </a:ext>
          </a:extLst>
        </xdr:cNvPr>
        <xdr:cNvSpPr txBox="1"/>
      </xdr:nvSpPr>
      <xdr:spPr>
        <a:xfrm>
          <a:off x="4124960"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82550</xdr:rowOff>
    </xdr:from>
    <xdr:to>
      <xdr:col>20</xdr:col>
      <xdr:colOff>38100</xdr:colOff>
      <xdr:row>81</xdr:row>
      <xdr:rowOff>12700</xdr:rowOff>
    </xdr:to>
    <xdr:sp macro="" textlink="">
      <xdr:nvSpPr>
        <xdr:cNvPr id="306" name="楕円 305">
          <a:extLst>
            <a:ext uri="{FF2B5EF4-FFF2-40B4-BE49-F238E27FC236}">
              <a16:creationId xmlns:a16="http://schemas.microsoft.com/office/drawing/2014/main" id="{CD5DE66F-D016-483D-9351-9EEBD199D7F1}"/>
            </a:ext>
          </a:extLst>
        </xdr:cNvPr>
        <xdr:cNvSpPr/>
      </xdr:nvSpPr>
      <xdr:spPr>
        <a:xfrm>
          <a:off x="3312160" y="13493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133350</xdr:rowOff>
    </xdr:from>
    <xdr:to>
      <xdr:col>24</xdr:col>
      <xdr:colOff>63500</xdr:colOff>
      <xdr:row>81</xdr:row>
      <xdr:rowOff>5714</xdr:rowOff>
    </xdr:to>
    <xdr:cxnSp macro="">
      <xdr:nvCxnSpPr>
        <xdr:cNvPr id="307" name="直線コネクタ 306">
          <a:extLst>
            <a:ext uri="{FF2B5EF4-FFF2-40B4-BE49-F238E27FC236}">
              <a16:creationId xmlns:a16="http://schemas.microsoft.com/office/drawing/2014/main" id="{5CFB3D67-B66D-4E59-914E-38FA7486C922}"/>
            </a:ext>
          </a:extLst>
        </xdr:cNvPr>
        <xdr:cNvCxnSpPr/>
      </xdr:nvCxnSpPr>
      <xdr:spPr>
        <a:xfrm>
          <a:off x="3355340" y="13544550"/>
          <a:ext cx="73152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38736</xdr:rowOff>
    </xdr:from>
    <xdr:to>
      <xdr:col>15</xdr:col>
      <xdr:colOff>101600</xdr:colOff>
      <xdr:row>80</xdr:row>
      <xdr:rowOff>140336</xdr:rowOff>
    </xdr:to>
    <xdr:sp macro="" textlink="">
      <xdr:nvSpPr>
        <xdr:cNvPr id="308" name="楕円 307">
          <a:extLst>
            <a:ext uri="{FF2B5EF4-FFF2-40B4-BE49-F238E27FC236}">
              <a16:creationId xmlns:a16="http://schemas.microsoft.com/office/drawing/2014/main" id="{75E4EE72-78B8-46E2-89D4-1C098149F4D0}"/>
            </a:ext>
          </a:extLst>
        </xdr:cNvPr>
        <xdr:cNvSpPr/>
      </xdr:nvSpPr>
      <xdr:spPr>
        <a:xfrm>
          <a:off x="25146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89536</xdr:rowOff>
    </xdr:from>
    <xdr:to>
      <xdr:col>19</xdr:col>
      <xdr:colOff>177800</xdr:colOff>
      <xdr:row>80</xdr:row>
      <xdr:rowOff>133350</xdr:rowOff>
    </xdr:to>
    <xdr:cxnSp macro="">
      <xdr:nvCxnSpPr>
        <xdr:cNvPr id="309" name="直線コネクタ 308">
          <a:extLst>
            <a:ext uri="{FF2B5EF4-FFF2-40B4-BE49-F238E27FC236}">
              <a16:creationId xmlns:a16="http://schemas.microsoft.com/office/drawing/2014/main" id="{2F533826-1694-438C-8C83-C6810DCFD869}"/>
            </a:ext>
          </a:extLst>
        </xdr:cNvPr>
        <xdr:cNvCxnSpPr/>
      </xdr:nvCxnSpPr>
      <xdr:spPr>
        <a:xfrm>
          <a:off x="2565400" y="13500736"/>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166370</xdr:rowOff>
    </xdr:from>
    <xdr:to>
      <xdr:col>10</xdr:col>
      <xdr:colOff>165100</xdr:colOff>
      <xdr:row>80</xdr:row>
      <xdr:rowOff>96520</xdr:rowOff>
    </xdr:to>
    <xdr:sp macro="" textlink="">
      <xdr:nvSpPr>
        <xdr:cNvPr id="310" name="楕円 309">
          <a:extLst>
            <a:ext uri="{FF2B5EF4-FFF2-40B4-BE49-F238E27FC236}">
              <a16:creationId xmlns:a16="http://schemas.microsoft.com/office/drawing/2014/main" id="{CECB65D8-3C74-4B3C-BDD6-D164C02DC2B6}"/>
            </a:ext>
          </a:extLst>
        </xdr:cNvPr>
        <xdr:cNvSpPr/>
      </xdr:nvSpPr>
      <xdr:spPr>
        <a:xfrm>
          <a:off x="1739900" y="13409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45720</xdr:rowOff>
    </xdr:from>
    <xdr:to>
      <xdr:col>15</xdr:col>
      <xdr:colOff>50800</xdr:colOff>
      <xdr:row>80</xdr:row>
      <xdr:rowOff>89536</xdr:rowOff>
    </xdr:to>
    <xdr:cxnSp macro="">
      <xdr:nvCxnSpPr>
        <xdr:cNvPr id="311" name="直線コネクタ 310">
          <a:extLst>
            <a:ext uri="{FF2B5EF4-FFF2-40B4-BE49-F238E27FC236}">
              <a16:creationId xmlns:a16="http://schemas.microsoft.com/office/drawing/2014/main" id="{B5859190-CE73-4F1D-915F-266ED3E7BAD8}"/>
            </a:ext>
          </a:extLst>
        </xdr:cNvPr>
        <xdr:cNvCxnSpPr/>
      </xdr:nvCxnSpPr>
      <xdr:spPr>
        <a:xfrm>
          <a:off x="1790700" y="13456920"/>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120650</xdr:rowOff>
    </xdr:from>
    <xdr:to>
      <xdr:col>6</xdr:col>
      <xdr:colOff>38100</xdr:colOff>
      <xdr:row>80</xdr:row>
      <xdr:rowOff>50800</xdr:rowOff>
    </xdr:to>
    <xdr:sp macro="" textlink="">
      <xdr:nvSpPr>
        <xdr:cNvPr id="312" name="楕円 311">
          <a:extLst>
            <a:ext uri="{FF2B5EF4-FFF2-40B4-BE49-F238E27FC236}">
              <a16:creationId xmlns:a16="http://schemas.microsoft.com/office/drawing/2014/main" id="{25276F67-B03A-4140-8A14-C8F37192F57E}"/>
            </a:ext>
          </a:extLst>
        </xdr:cNvPr>
        <xdr:cNvSpPr/>
      </xdr:nvSpPr>
      <xdr:spPr>
        <a:xfrm>
          <a:off x="965200" y="1336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0</xdr:rowOff>
    </xdr:from>
    <xdr:to>
      <xdr:col>10</xdr:col>
      <xdr:colOff>114300</xdr:colOff>
      <xdr:row>80</xdr:row>
      <xdr:rowOff>45720</xdr:rowOff>
    </xdr:to>
    <xdr:cxnSp macro="">
      <xdr:nvCxnSpPr>
        <xdr:cNvPr id="313" name="直線コネクタ 312">
          <a:extLst>
            <a:ext uri="{FF2B5EF4-FFF2-40B4-BE49-F238E27FC236}">
              <a16:creationId xmlns:a16="http://schemas.microsoft.com/office/drawing/2014/main" id="{2A94B672-459A-446B-8630-4D07F47CF904}"/>
            </a:ext>
          </a:extLst>
        </xdr:cNvPr>
        <xdr:cNvCxnSpPr/>
      </xdr:nvCxnSpPr>
      <xdr:spPr>
        <a:xfrm>
          <a:off x="1008380" y="1341120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423B3482-52EB-4C1C-B104-9766291ACE11}"/>
            </a:ext>
          </a:extLst>
        </xdr:cNvPr>
        <xdr:cNvSpPr txBox="1"/>
      </xdr:nvSpPr>
      <xdr:spPr>
        <a:xfrm>
          <a:off x="317056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87D2D7A3-D9E0-4E13-8C9E-B1BD960F55C0}"/>
            </a:ext>
          </a:extLst>
        </xdr:cNvPr>
        <xdr:cNvSpPr txBox="1"/>
      </xdr:nvSpPr>
      <xdr:spPr>
        <a:xfrm>
          <a:off x="238570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84EE167E-A6E1-45A3-9EB9-B27BF42F687C}"/>
            </a:ext>
          </a:extLst>
        </xdr:cNvPr>
        <xdr:cNvSpPr txBox="1"/>
      </xdr:nvSpPr>
      <xdr:spPr>
        <a:xfrm>
          <a:off x="16110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CB6A486C-0328-4EC4-90B1-8260C511B43B}"/>
            </a:ext>
          </a:extLst>
        </xdr:cNvPr>
        <xdr:cNvSpPr txBox="1"/>
      </xdr:nvSpPr>
      <xdr:spPr>
        <a:xfrm>
          <a:off x="8363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29227</xdr:rowOff>
    </xdr:from>
    <xdr:ext cx="405111" cy="259045"/>
    <xdr:sp macro="" textlink="">
      <xdr:nvSpPr>
        <xdr:cNvPr id="318" name="n_1mainValue【公営住宅】&#10;有形固定資産減価償却率">
          <a:extLst>
            <a:ext uri="{FF2B5EF4-FFF2-40B4-BE49-F238E27FC236}">
              <a16:creationId xmlns:a16="http://schemas.microsoft.com/office/drawing/2014/main" id="{A8518414-BF54-4607-AEFA-22EFE1538069}"/>
            </a:ext>
          </a:extLst>
        </xdr:cNvPr>
        <xdr:cNvSpPr txBox="1"/>
      </xdr:nvSpPr>
      <xdr:spPr>
        <a:xfrm>
          <a:off x="3170564" y="1327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9" name="n_2mainValue【公営住宅】&#10;有形固定資産減価償却率">
          <a:extLst>
            <a:ext uri="{FF2B5EF4-FFF2-40B4-BE49-F238E27FC236}">
              <a16:creationId xmlns:a16="http://schemas.microsoft.com/office/drawing/2014/main" id="{6FD6D13C-90DC-493B-9110-757E56BD373D}"/>
            </a:ext>
          </a:extLst>
        </xdr:cNvPr>
        <xdr:cNvSpPr txBox="1"/>
      </xdr:nvSpPr>
      <xdr:spPr>
        <a:xfrm>
          <a:off x="238570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113047</xdr:rowOff>
    </xdr:from>
    <xdr:ext cx="405111" cy="259045"/>
    <xdr:sp macro="" textlink="">
      <xdr:nvSpPr>
        <xdr:cNvPr id="320" name="n_3mainValue【公営住宅】&#10;有形固定資産減価償却率">
          <a:extLst>
            <a:ext uri="{FF2B5EF4-FFF2-40B4-BE49-F238E27FC236}">
              <a16:creationId xmlns:a16="http://schemas.microsoft.com/office/drawing/2014/main" id="{F79FDEFD-107D-4E47-BA81-5AA4E37D5291}"/>
            </a:ext>
          </a:extLst>
        </xdr:cNvPr>
        <xdr:cNvSpPr txBox="1"/>
      </xdr:nvSpPr>
      <xdr:spPr>
        <a:xfrm>
          <a:off x="1611004" y="1318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67327</xdr:rowOff>
    </xdr:from>
    <xdr:ext cx="405111" cy="259045"/>
    <xdr:sp macro="" textlink="">
      <xdr:nvSpPr>
        <xdr:cNvPr id="321" name="n_4mainValue【公営住宅】&#10;有形固定資産減価償却率">
          <a:extLst>
            <a:ext uri="{FF2B5EF4-FFF2-40B4-BE49-F238E27FC236}">
              <a16:creationId xmlns:a16="http://schemas.microsoft.com/office/drawing/2014/main" id="{CFE6576D-9206-44FE-B01B-3518D424D89C}"/>
            </a:ext>
          </a:extLst>
        </xdr:cNvPr>
        <xdr:cNvSpPr txBox="1"/>
      </xdr:nvSpPr>
      <xdr:spPr>
        <a:xfrm>
          <a:off x="83630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204786C-9825-469F-8B19-B4C45FEB6C0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3AB7703-C760-4AFD-93CA-458C6DBD2D9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3A851AB-3A57-4A30-9227-D0A460B3F36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89D5AB5-D1F6-4D6B-9649-F7A0A851E21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D6681E6-A5D3-4D3A-B8A9-BB99348B290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3434F51-68E9-4256-9DB4-E64597C0FFC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7F51BB0-0211-4825-81C9-B2D5A91BF5A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ACAEE5C-1223-448C-8C48-122D8AE9DAD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675FA90-101D-49CF-9FBC-C3949B8F46B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6927943-7C75-4BEA-B256-FF1E64A518D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CF32331-3ED8-409D-BCC5-767D1B53B04B}"/>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CB82ED0-945E-4720-B246-90EE02A554B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516CFDB-239F-459F-A929-5DB13DDCB24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EE01FD3-08B3-4944-8187-47CDD8E044E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77542D7-1715-474A-BD85-587808AD664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234B505-6BBA-4239-830A-E84894A6DCB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D277C71-0EBB-4C66-836B-C370E7016D36}"/>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EF272AC-7B94-48BF-8025-5D08513AF48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4DACC23-AEC7-4BE0-AA27-CF5832D7DE8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7F037C59-49E7-4CB5-AFCA-D27A8E6B301F}"/>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3A5FF78-BCC2-41BB-ACF7-AD1BE5165AC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FB395C3-B8C4-4EB4-B2F6-D15A5ABB06F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608F382-9DC8-4587-A3CE-0975D6153BF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2173BD6E-CF63-4A89-B15D-5901D3E4D059}"/>
            </a:ext>
          </a:extLst>
        </xdr:cNvPr>
        <xdr:cNvCxnSpPr/>
      </xdr:nvCxnSpPr>
      <xdr:spPr>
        <a:xfrm flipV="1">
          <a:off x="9219565" y="13158788"/>
          <a:ext cx="0" cy="136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9998A454-AE82-4E31-8300-F138A9C8F7AB}"/>
            </a:ext>
          </a:extLst>
        </xdr:cNvPr>
        <xdr:cNvSpPr txBox="1"/>
      </xdr:nvSpPr>
      <xdr:spPr>
        <a:xfrm>
          <a:off x="9258300" y="1452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7CE362FA-C2C5-404A-8A2E-D944B626E45D}"/>
            </a:ext>
          </a:extLst>
        </xdr:cNvPr>
        <xdr:cNvCxnSpPr/>
      </xdr:nvCxnSpPr>
      <xdr:spPr>
        <a:xfrm>
          <a:off x="9154160" y="1452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E36BC6DC-1E6F-4831-AF12-F8792C6D73E1}"/>
            </a:ext>
          </a:extLst>
        </xdr:cNvPr>
        <xdr:cNvSpPr txBox="1"/>
      </xdr:nvSpPr>
      <xdr:spPr>
        <a:xfrm>
          <a:off x="9258300" y="129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1BF3F81F-1150-4246-9426-3BA02795115F}"/>
            </a:ext>
          </a:extLst>
        </xdr:cNvPr>
        <xdr:cNvCxnSpPr/>
      </xdr:nvCxnSpPr>
      <xdr:spPr>
        <a:xfrm>
          <a:off x="9154160" y="13158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9732E56A-CD2B-4902-A1D5-8B7CD631F32E}"/>
            </a:ext>
          </a:extLst>
        </xdr:cNvPr>
        <xdr:cNvSpPr txBox="1"/>
      </xdr:nvSpPr>
      <xdr:spPr>
        <a:xfrm>
          <a:off x="9258300" y="1419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858D2676-E995-4781-AAD5-5CF742CDE72D}"/>
            </a:ext>
          </a:extLst>
        </xdr:cNvPr>
        <xdr:cNvSpPr/>
      </xdr:nvSpPr>
      <xdr:spPr>
        <a:xfrm>
          <a:off x="9192260" y="14213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3B8450BA-1635-41CA-9541-B8B2F05E5BB3}"/>
            </a:ext>
          </a:extLst>
        </xdr:cNvPr>
        <xdr:cNvSpPr/>
      </xdr:nvSpPr>
      <xdr:spPr>
        <a:xfrm>
          <a:off x="8445500" y="14223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ED447F18-337E-4456-9C99-B2BA00C2968A}"/>
            </a:ext>
          </a:extLst>
        </xdr:cNvPr>
        <xdr:cNvSpPr/>
      </xdr:nvSpPr>
      <xdr:spPr>
        <a:xfrm>
          <a:off x="7670800" y="14223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B621889B-7400-46C7-A03D-862CE0018E96}"/>
            </a:ext>
          </a:extLst>
        </xdr:cNvPr>
        <xdr:cNvSpPr/>
      </xdr:nvSpPr>
      <xdr:spPr>
        <a:xfrm>
          <a:off x="6873240" y="14214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784C4CC-86C7-4D8A-B239-4896BADD13C3}"/>
            </a:ext>
          </a:extLst>
        </xdr:cNvPr>
        <xdr:cNvSpPr/>
      </xdr:nvSpPr>
      <xdr:spPr>
        <a:xfrm>
          <a:off x="609854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97A1912-91B8-40C6-BED9-B6BC13D5BFA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BD2B37-47AC-4743-9CEC-B3DB63DBE50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A98AD36-88A1-4AD2-B0E8-37E4752C804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32A6CA7-5BCB-48DC-B55B-BE372E6506C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B76EB1A-DC4F-4863-9D31-BE6DB62FCD1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124840</xdr:rowOff>
    </xdr:from>
    <xdr:to>
      <xdr:col>55</xdr:col>
      <xdr:colOff>50800</xdr:colOff>
      <xdr:row>85</xdr:row>
      <xdr:rowOff>54990</xdr:rowOff>
    </xdr:to>
    <xdr:sp macro="" textlink="">
      <xdr:nvSpPr>
        <xdr:cNvPr id="361" name="楕円 360">
          <a:extLst>
            <a:ext uri="{FF2B5EF4-FFF2-40B4-BE49-F238E27FC236}">
              <a16:creationId xmlns:a16="http://schemas.microsoft.com/office/drawing/2014/main" id="{6B0ED4BC-6E79-44D1-8136-D1FEE1EACEC7}"/>
            </a:ext>
          </a:extLst>
        </xdr:cNvPr>
        <xdr:cNvSpPr/>
      </xdr:nvSpPr>
      <xdr:spPr>
        <a:xfrm>
          <a:off x="9192260" y="14206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147717</xdr:rowOff>
    </xdr:from>
    <xdr:ext cx="469744" cy="259045"/>
    <xdr:sp macro="" textlink="">
      <xdr:nvSpPr>
        <xdr:cNvPr id="362" name="【公営住宅】&#10;一人当たり面積該当値テキスト">
          <a:extLst>
            <a:ext uri="{FF2B5EF4-FFF2-40B4-BE49-F238E27FC236}">
              <a16:creationId xmlns:a16="http://schemas.microsoft.com/office/drawing/2014/main" id="{5A765821-D844-43F2-8C59-FBA9224D9CF3}"/>
            </a:ext>
          </a:extLst>
        </xdr:cNvPr>
        <xdr:cNvSpPr txBox="1"/>
      </xdr:nvSpPr>
      <xdr:spPr>
        <a:xfrm>
          <a:off x="9258300" y="1406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124840</xdr:rowOff>
    </xdr:from>
    <xdr:to>
      <xdr:col>50</xdr:col>
      <xdr:colOff>165100</xdr:colOff>
      <xdr:row>85</xdr:row>
      <xdr:rowOff>54990</xdr:rowOff>
    </xdr:to>
    <xdr:sp macro="" textlink="">
      <xdr:nvSpPr>
        <xdr:cNvPr id="363" name="楕円 362">
          <a:extLst>
            <a:ext uri="{FF2B5EF4-FFF2-40B4-BE49-F238E27FC236}">
              <a16:creationId xmlns:a16="http://schemas.microsoft.com/office/drawing/2014/main" id="{831CA1C6-AFE1-4BA2-9A81-62B17C5AF6AD}"/>
            </a:ext>
          </a:extLst>
        </xdr:cNvPr>
        <xdr:cNvSpPr/>
      </xdr:nvSpPr>
      <xdr:spPr>
        <a:xfrm>
          <a:off x="8445500" y="1420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4190</xdr:rowOff>
    </xdr:from>
    <xdr:to>
      <xdr:col>55</xdr:col>
      <xdr:colOff>0</xdr:colOff>
      <xdr:row>85</xdr:row>
      <xdr:rowOff>4190</xdr:rowOff>
    </xdr:to>
    <xdr:cxnSp macro="">
      <xdr:nvCxnSpPr>
        <xdr:cNvPr id="364" name="直線コネクタ 363">
          <a:extLst>
            <a:ext uri="{FF2B5EF4-FFF2-40B4-BE49-F238E27FC236}">
              <a16:creationId xmlns:a16="http://schemas.microsoft.com/office/drawing/2014/main" id="{29A75E0D-3817-4C4E-A55B-7EA5CBF90A9A}"/>
            </a:ext>
          </a:extLst>
        </xdr:cNvPr>
        <xdr:cNvCxnSpPr/>
      </xdr:nvCxnSpPr>
      <xdr:spPr>
        <a:xfrm>
          <a:off x="8496300" y="142535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125603</xdr:rowOff>
    </xdr:from>
    <xdr:to>
      <xdr:col>46</xdr:col>
      <xdr:colOff>38100</xdr:colOff>
      <xdr:row>85</xdr:row>
      <xdr:rowOff>55753</xdr:rowOff>
    </xdr:to>
    <xdr:sp macro="" textlink="">
      <xdr:nvSpPr>
        <xdr:cNvPr id="365" name="楕円 364">
          <a:extLst>
            <a:ext uri="{FF2B5EF4-FFF2-40B4-BE49-F238E27FC236}">
              <a16:creationId xmlns:a16="http://schemas.microsoft.com/office/drawing/2014/main" id="{BF08A456-5FF1-40BF-8AF9-F1A00F135BE4}"/>
            </a:ext>
          </a:extLst>
        </xdr:cNvPr>
        <xdr:cNvSpPr/>
      </xdr:nvSpPr>
      <xdr:spPr>
        <a:xfrm>
          <a:off x="7670800" y="14207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4190</xdr:rowOff>
    </xdr:from>
    <xdr:to>
      <xdr:col>50</xdr:col>
      <xdr:colOff>114300</xdr:colOff>
      <xdr:row>85</xdr:row>
      <xdr:rowOff>4953</xdr:rowOff>
    </xdr:to>
    <xdr:cxnSp macro="">
      <xdr:nvCxnSpPr>
        <xdr:cNvPr id="366" name="直線コネクタ 365">
          <a:extLst>
            <a:ext uri="{FF2B5EF4-FFF2-40B4-BE49-F238E27FC236}">
              <a16:creationId xmlns:a16="http://schemas.microsoft.com/office/drawing/2014/main" id="{09A03290-B87A-4374-AF76-7B28B3EC1698}"/>
            </a:ext>
          </a:extLst>
        </xdr:cNvPr>
        <xdr:cNvCxnSpPr/>
      </xdr:nvCxnSpPr>
      <xdr:spPr>
        <a:xfrm flipV="1">
          <a:off x="7713980" y="14253590"/>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124840</xdr:rowOff>
    </xdr:from>
    <xdr:to>
      <xdr:col>41</xdr:col>
      <xdr:colOff>101600</xdr:colOff>
      <xdr:row>85</xdr:row>
      <xdr:rowOff>54990</xdr:rowOff>
    </xdr:to>
    <xdr:sp macro="" textlink="">
      <xdr:nvSpPr>
        <xdr:cNvPr id="367" name="楕円 366">
          <a:extLst>
            <a:ext uri="{FF2B5EF4-FFF2-40B4-BE49-F238E27FC236}">
              <a16:creationId xmlns:a16="http://schemas.microsoft.com/office/drawing/2014/main" id="{6CCF8C35-35AA-413C-A659-EC483C99C41E}"/>
            </a:ext>
          </a:extLst>
        </xdr:cNvPr>
        <xdr:cNvSpPr/>
      </xdr:nvSpPr>
      <xdr:spPr>
        <a:xfrm>
          <a:off x="6873240" y="1420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4190</xdr:rowOff>
    </xdr:from>
    <xdr:to>
      <xdr:col>45</xdr:col>
      <xdr:colOff>177800</xdr:colOff>
      <xdr:row>85</xdr:row>
      <xdr:rowOff>4953</xdr:rowOff>
    </xdr:to>
    <xdr:cxnSp macro="">
      <xdr:nvCxnSpPr>
        <xdr:cNvPr id="368" name="直線コネクタ 367">
          <a:extLst>
            <a:ext uri="{FF2B5EF4-FFF2-40B4-BE49-F238E27FC236}">
              <a16:creationId xmlns:a16="http://schemas.microsoft.com/office/drawing/2014/main" id="{2D4AC640-25C9-4BC9-937A-A6AA61C553E7}"/>
            </a:ext>
          </a:extLst>
        </xdr:cNvPr>
        <xdr:cNvCxnSpPr/>
      </xdr:nvCxnSpPr>
      <xdr:spPr>
        <a:xfrm>
          <a:off x="6924040" y="14253590"/>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124840</xdr:rowOff>
    </xdr:from>
    <xdr:to>
      <xdr:col>36</xdr:col>
      <xdr:colOff>165100</xdr:colOff>
      <xdr:row>85</xdr:row>
      <xdr:rowOff>54990</xdr:rowOff>
    </xdr:to>
    <xdr:sp macro="" textlink="">
      <xdr:nvSpPr>
        <xdr:cNvPr id="369" name="楕円 368">
          <a:extLst>
            <a:ext uri="{FF2B5EF4-FFF2-40B4-BE49-F238E27FC236}">
              <a16:creationId xmlns:a16="http://schemas.microsoft.com/office/drawing/2014/main" id="{74C978D0-26B7-485C-9396-027E663581E2}"/>
            </a:ext>
          </a:extLst>
        </xdr:cNvPr>
        <xdr:cNvSpPr/>
      </xdr:nvSpPr>
      <xdr:spPr>
        <a:xfrm>
          <a:off x="6098540" y="1420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4190</xdr:rowOff>
    </xdr:from>
    <xdr:to>
      <xdr:col>41</xdr:col>
      <xdr:colOff>50800</xdr:colOff>
      <xdr:row>85</xdr:row>
      <xdr:rowOff>4190</xdr:rowOff>
    </xdr:to>
    <xdr:cxnSp macro="">
      <xdr:nvCxnSpPr>
        <xdr:cNvPr id="370" name="直線コネクタ 369">
          <a:extLst>
            <a:ext uri="{FF2B5EF4-FFF2-40B4-BE49-F238E27FC236}">
              <a16:creationId xmlns:a16="http://schemas.microsoft.com/office/drawing/2014/main" id="{EB100D99-8ECB-4B80-B3C0-604F1620F1D9}"/>
            </a:ext>
          </a:extLst>
        </xdr:cNvPr>
        <xdr:cNvCxnSpPr/>
      </xdr:nvCxnSpPr>
      <xdr:spPr>
        <a:xfrm>
          <a:off x="6149340" y="142535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C23FA7F9-2A31-40BA-A07D-B02CF6FE4BD5}"/>
            </a:ext>
          </a:extLst>
        </xdr:cNvPr>
        <xdr:cNvSpPr txBox="1"/>
      </xdr:nvSpPr>
      <xdr:spPr>
        <a:xfrm>
          <a:off x="8271587" y="143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E742160A-31C1-493B-A62C-D31B221075B5}"/>
            </a:ext>
          </a:extLst>
        </xdr:cNvPr>
        <xdr:cNvSpPr txBox="1"/>
      </xdr:nvSpPr>
      <xdr:spPr>
        <a:xfrm>
          <a:off x="7509587" y="1431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1AB195C3-D569-4EAF-9D73-F5A5E9A4915E}"/>
            </a:ext>
          </a:extLst>
        </xdr:cNvPr>
        <xdr:cNvSpPr txBox="1"/>
      </xdr:nvSpPr>
      <xdr:spPr>
        <a:xfrm>
          <a:off x="6712027" y="1430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1C6F5759-D3E9-406B-B6BB-AB370B6D1D6B}"/>
            </a:ext>
          </a:extLst>
        </xdr:cNvPr>
        <xdr:cNvSpPr txBox="1"/>
      </xdr:nvSpPr>
      <xdr:spPr>
        <a:xfrm>
          <a:off x="5937327" y="1429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71517</xdr:rowOff>
    </xdr:from>
    <xdr:ext cx="469744" cy="259045"/>
    <xdr:sp macro="" textlink="">
      <xdr:nvSpPr>
        <xdr:cNvPr id="375" name="n_1mainValue【公営住宅】&#10;一人当たり面積">
          <a:extLst>
            <a:ext uri="{FF2B5EF4-FFF2-40B4-BE49-F238E27FC236}">
              <a16:creationId xmlns:a16="http://schemas.microsoft.com/office/drawing/2014/main" id="{FF96BAB8-EE0D-4E07-A4C5-7DCC4E480FCD}"/>
            </a:ext>
          </a:extLst>
        </xdr:cNvPr>
        <xdr:cNvSpPr txBox="1"/>
      </xdr:nvSpPr>
      <xdr:spPr>
        <a:xfrm>
          <a:off x="8271587" y="1398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72280</xdr:rowOff>
    </xdr:from>
    <xdr:ext cx="469744" cy="259045"/>
    <xdr:sp macro="" textlink="">
      <xdr:nvSpPr>
        <xdr:cNvPr id="376" name="n_2mainValue【公営住宅】&#10;一人当たり面積">
          <a:extLst>
            <a:ext uri="{FF2B5EF4-FFF2-40B4-BE49-F238E27FC236}">
              <a16:creationId xmlns:a16="http://schemas.microsoft.com/office/drawing/2014/main" id="{7711BD41-4924-4174-BE17-90CDED2E12BD}"/>
            </a:ext>
          </a:extLst>
        </xdr:cNvPr>
        <xdr:cNvSpPr txBox="1"/>
      </xdr:nvSpPr>
      <xdr:spPr>
        <a:xfrm>
          <a:off x="7509587" y="139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71517</xdr:rowOff>
    </xdr:from>
    <xdr:ext cx="469744" cy="259045"/>
    <xdr:sp macro="" textlink="">
      <xdr:nvSpPr>
        <xdr:cNvPr id="377" name="n_3mainValue【公営住宅】&#10;一人当たり面積">
          <a:extLst>
            <a:ext uri="{FF2B5EF4-FFF2-40B4-BE49-F238E27FC236}">
              <a16:creationId xmlns:a16="http://schemas.microsoft.com/office/drawing/2014/main" id="{C1C8EEA4-E06A-4EE5-B1F4-782FE8CBD63C}"/>
            </a:ext>
          </a:extLst>
        </xdr:cNvPr>
        <xdr:cNvSpPr txBox="1"/>
      </xdr:nvSpPr>
      <xdr:spPr>
        <a:xfrm>
          <a:off x="6712027" y="1398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71517</xdr:rowOff>
    </xdr:from>
    <xdr:ext cx="469744" cy="259045"/>
    <xdr:sp macro="" textlink="">
      <xdr:nvSpPr>
        <xdr:cNvPr id="378" name="n_4mainValue【公営住宅】&#10;一人当たり面積">
          <a:extLst>
            <a:ext uri="{FF2B5EF4-FFF2-40B4-BE49-F238E27FC236}">
              <a16:creationId xmlns:a16="http://schemas.microsoft.com/office/drawing/2014/main" id="{B7F30EE7-8906-4B11-9D28-027C727FFA58}"/>
            </a:ext>
          </a:extLst>
        </xdr:cNvPr>
        <xdr:cNvSpPr txBox="1"/>
      </xdr:nvSpPr>
      <xdr:spPr>
        <a:xfrm>
          <a:off x="5937327" y="1398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AEAFED0-2088-436E-BC47-4EFCD876919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BFE2929-93B3-49A9-BF5D-AA613A34DDA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CFBCC80-54AE-47F3-9577-C82A0470549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8FB090B-2C5A-442B-975F-29446CC17CA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6152B7D-0D1E-4573-BDD0-7CE46300C58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FE00A2F-679B-42CC-ACDA-DC13EB95986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949940C-44A8-406B-AD18-D98DBACED13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579D67D-4A0E-40F6-B7D7-8BA3A1E9925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4E22842-0C9D-4DC9-AC29-3F446055254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023CA37-8A19-4C81-BAA5-79DAFF734BC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615F33E-6466-45F9-B576-CA64A611F14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C99461D-16E3-41C5-8455-A68674A1A78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2BD38D0-5044-4A65-B0F7-6795A701847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22561F0-4D1C-4537-98A7-5057DACD426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DDEC94D-EEFA-4B02-8F7D-A6CAA2B3FE5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CA34B6E-8CF6-4654-9894-DFE813CB85D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EFFF0E6-E5A0-4E56-ACB5-2EDC873B65E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0C9D003-C3B2-4840-9030-AF9DC813D91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7F9C5A9-96C7-4667-880F-48BCC0658E4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622A89D-D9D0-4FB7-921A-5E836246690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91AB62E-7806-4333-A593-D6782FD6402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1F2BEE9-8571-4761-AE28-64E6A8F6903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A21F404-E506-487B-A33F-11E4D913905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CF9E7B7-B25B-4072-A096-28ACB7D826F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153F8E1-D7D3-4E5B-AFEE-907E324A92A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939FF82-AF9F-4E10-B8D9-B8808218034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3783009-DE81-4197-AD73-921BD57F399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C155085-C0CC-4879-9964-2D18EBF70889}"/>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4C815A0-63E2-47BB-83D8-6758A350E80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9C96C78E-9A46-4731-BD2E-03C39CBD90F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1CDC8227-5647-4513-852A-3449F2FE2F5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97987307-9CF6-4098-8193-BB850B11143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725A112B-057A-46E0-845B-63252A1345E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826E023D-04A6-4013-81D3-0C5B2924968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07EAE5F-60DD-40E9-8D6B-15689A44F82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4FBEBE8D-FB30-467D-AD16-817CB3BFEFA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AD5FC132-BB44-40D3-8609-A27EFC1F7A3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9FCD29EC-6CC6-4D6A-96AF-863D9DA9632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23B68D2-6BB2-4B3D-A259-0868B4F87C0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C873F7C7-3BA3-4E61-9153-61B6953ABCE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812161D2-366E-4EA1-B215-686BA5E8315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69AF2C7B-8D15-4D93-A4AC-099387CE3039}"/>
            </a:ext>
          </a:extLst>
        </xdr:cNvPr>
        <xdr:cNvCxnSpPr/>
      </xdr:nvCxnSpPr>
      <xdr:spPr>
        <a:xfrm flipV="1">
          <a:off x="14375764" y="570302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613A1FC5-F2C1-443D-9002-8ED26130ECE2}"/>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52E84E1F-0D10-4DD3-8F80-0B61D43AD22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B34B1094-0331-4D1A-BF62-9F327EA451D8}"/>
            </a:ext>
          </a:extLst>
        </xdr:cNvPr>
        <xdr:cNvSpPr txBox="1"/>
      </xdr:nvSpPr>
      <xdr:spPr>
        <a:xfrm>
          <a:off x="14414500" y="548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2B8D812D-5526-4440-B9D6-4286757A9C79}"/>
            </a:ext>
          </a:extLst>
        </xdr:cNvPr>
        <xdr:cNvCxnSpPr/>
      </xdr:nvCxnSpPr>
      <xdr:spPr>
        <a:xfrm>
          <a:off x="14287500" y="5703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312052B5-767F-4FED-926C-14CE4CB7965D}"/>
            </a:ext>
          </a:extLst>
        </xdr:cNvPr>
        <xdr:cNvSpPr txBox="1"/>
      </xdr:nvSpPr>
      <xdr:spPr>
        <a:xfrm>
          <a:off x="14414500" y="6377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5F12397B-F2EA-42D4-AEAB-A440FBE82587}"/>
            </a:ext>
          </a:extLst>
        </xdr:cNvPr>
        <xdr:cNvSpPr/>
      </xdr:nvSpPr>
      <xdr:spPr>
        <a:xfrm>
          <a:off x="14325600" y="63989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2A95690F-33CC-47EE-AA98-AE33585191E8}"/>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D5AAECFF-DC74-4E10-B808-7FB16A024276}"/>
            </a:ext>
          </a:extLst>
        </xdr:cNvPr>
        <xdr:cNvSpPr/>
      </xdr:nvSpPr>
      <xdr:spPr>
        <a:xfrm>
          <a:off x="12804140" y="643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E98E18E7-4739-47ED-9CFB-AC668238F202}"/>
            </a:ext>
          </a:extLst>
        </xdr:cNvPr>
        <xdr:cNvSpPr/>
      </xdr:nvSpPr>
      <xdr:spPr>
        <a:xfrm>
          <a:off x="12029440" y="6410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362EA943-5425-4E5A-8B91-615AFC8569E0}"/>
            </a:ext>
          </a:extLst>
        </xdr:cNvPr>
        <xdr:cNvSpPr/>
      </xdr:nvSpPr>
      <xdr:spPr>
        <a:xfrm>
          <a:off x="1123188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CFBC36C-7DA1-4F55-B6BD-F37A3C6C042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E8645B3-7AFC-4156-996B-38A995C960D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594AA5C-BF85-4AEC-92DB-BD8D05C8348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52974CD-7A09-408F-9A0D-E16571DD99D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4635137-033A-455C-9C2A-C2550EA7FE0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436" name="楕円 435">
          <a:extLst>
            <a:ext uri="{FF2B5EF4-FFF2-40B4-BE49-F238E27FC236}">
              <a16:creationId xmlns:a16="http://schemas.microsoft.com/office/drawing/2014/main" id="{73705BBA-E376-42A8-8E68-6140C360AD66}"/>
            </a:ext>
          </a:extLst>
        </xdr:cNvPr>
        <xdr:cNvSpPr/>
      </xdr:nvSpPr>
      <xdr:spPr>
        <a:xfrm>
          <a:off x="14325600" y="59270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36EF9882-CDB7-4C7A-96A5-C244BF5AA4E1}"/>
            </a:ext>
          </a:extLst>
        </xdr:cNvPr>
        <xdr:cNvSpPr txBox="1"/>
      </xdr:nvSpPr>
      <xdr:spPr>
        <a:xfrm>
          <a:off x="144145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100511</xdr:rowOff>
    </xdr:from>
    <xdr:to>
      <xdr:col>81</xdr:col>
      <xdr:colOff>101600</xdr:colOff>
      <xdr:row>37</xdr:row>
      <xdr:rowOff>30661</xdr:rowOff>
    </xdr:to>
    <xdr:sp macro="" textlink="">
      <xdr:nvSpPr>
        <xdr:cNvPr id="438" name="楕円 437">
          <a:extLst>
            <a:ext uri="{FF2B5EF4-FFF2-40B4-BE49-F238E27FC236}">
              <a16:creationId xmlns:a16="http://schemas.microsoft.com/office/drawing/2014/main" id="{E1BE40A2-EB8F-4441-A49D-900118B6AE58}"/>
            </a:ext>
          </a:extLst>
        </xdr:cNvPr>
        <xdr:cNvSpPr/>
      </xdr:nvSpPr>
      <xdr:spPr>
        <a:xfrm>
          <a:off x="13578840" y="6135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36</xdr:row>
      <xdr:rowOff>151311</xdr:rowOff>
    </xdr:to>
    <xdr:cxnSp macro="">
      <xdr:nvCxnSpPr>
        <xdr:cNvPr id="439" name="直線コネクタ 438">
          <a:extLst>
            <a:ext uri="{FF2B5EF4-FFF2-40B4-BE49-F238E27FC236}">
              <a16:creationId xmlns:a16="http://schemas.microsoft.com/office/drawing/2014/main" id="{AB237744-351B-44DA-AD2F-F261B7596C14}"/>
            </a:ext>
          </a:extLst>
        </xdr:cNvPr>
        <xdr:cNvCxnSpPr/>
      </xdr:nvCxnSpPr>
      <xdr:spPr>
        <a:xfrm flipV="1">
          <a:off x="13629640" y="5977890"/>
          <a:ext cx="746760" cy="20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64589</xdr:rowOff>
    </xdr:from>
    <xdr:to>
      <xdr:col>76</xdr:col>
      <xdr:colOff>165100</xdr:colOff>
      <xdr:row>36</xdr:row>
      <xdr:rowOff>166189</xdr:rowOff>
    </xdr:to>
    <xdr:sp macro="" textlink="">
      <xdr:nvSpPr>
        <xdr:cNvPr id="440" name="楕円 439">
          <a:extLst>
            <a:ext uri="{FF2B5EF4-FFF2-40B4-BE49-F238E27FC236}">
              <a16:creationId xmlns:a16="http://schemas.microsoft.com/office/drawing/2014/main" id="{887657FF-0332-4BF7-9231-1BDFD540B4F6}"/>
            </a:ext>
          </a:extLst>
        </xdr:cNvPr>
        <xdr:cNvSpPr/>
      </xdr:nvSpPr>
      <xdr:spPr>
        <a:xfrm>
          <a:off x="12804140" y="60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115389</xdr:rowOff>
    </xdr:from>
    <xdr:to>
      <xdr:col>81</xdr:col>
      <xdr:colOff>50800</xdr:colOff>
      <xdr:row>36</xdr:row>
      <xdr:rowOff>151311</xdr:rowOff>
    </xdr:to>
    <xdr:cxnSp macro="">
      <xdr:nvCxnSpPr>
        <xdr:cNvPr id="441" name="直線コネクタ 440">
          <a:extLst>
            <a:ext uri="{FF2B5EF4-FFF2-40B4-BE49-F238E27FC236}">
              <a16:creationId xmlns:a16="http://schemas.microsoft.com/office/drawing/2014/main" id="{89955688-DD71-4C8F-B50E-823C4A772862}"/>
            </a:ext>
          </a:extLst>
        </xdr:cNvPr>
        <xdr:cNvCxnSpPr/>
      </xdr:nvCxnSpPr>
      <xdr:spPr>
        <a:xfrm>
          <a:off x="12854940" y="6150429"/>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28666</xdr:rowOff>
    </xdr:from>
    <xdr:to>
      <xdr:col>72</xdr:col>
      <xdr:colOff>38100</xdr:colOff>
      <xdr:row>36</xdr:row>
      <xdr:rowOff>130266</xdr:rowOff>
    </xdr:to>
    <xdr:sp macro="" textlink="">
      <xdr:nvSpPr>
        <xdr:cNvPr id="442" name="楕円 441">
          <a:extLst>
            <a:ext uri="{FF2B5EF4-FFF2-40B4-BE49-F238E27FC236}">
              <a16:creationId xmlns:a16="http://schemas.microsoft.com/office/drawing/2014/main" id="{EB596B86-8BEC-48AD-9321-EF7D55F240A4}"/>
            </a:ext>
          </a:extLst>
        </xdr:cNvPr>
        <xdr:cNvSpPr/>
      </xdr:nvSpPr>
      <xdr:spPr>
        <a:xfrm>
          <a:off x="12029440" y="60637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79466</xdr:rowOff>
    </xdr:from>
    <xdr:to>
      <xdr:col>76</xdr:col>
      <xdr:colOff>114300</xdr:colOff>
      <xdr:row>36</xdr:row>
      <xdr:rowOff>115389</xdr:rowOff>
    </xdr:to>
    <xdr:cxnSp macro="">
      <xdr:nvCxnSpPr>
        <xdr:cNvPr id="443" name="直線コネクタ 442">
          <a:extLst>
            <a:ext uri="{FF2B5EF4-FFF2-40B4-BE49-F238E27FC236}">
              <a16:creationId xmlns:a16="http://schemas.microsoft.com/office/drawing/2014/main" id="{B58F24E1-D5D1-468F-9554-0B5D2F48C6AC}"/>
            </a:ext>
          </a:extLst>
        </xdr:cNvPr>
        <xdr:cNvCxnSpPr/>
      </xdr:nvCxnSpPr>
      <xdr:spPr>
        <a:xfrm>
          <a:off x="12072620" y="6114506"/>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162560</xdr:rowOff>
    </xdr:from>
    <xdr:to>
      <xdr:col>67</xdr:col>
      <xdr:colOff>101600</xdr:colOff>
      <xdr:row>36</xdr:row>
      <xdr:rowOff>92710</xdr:rowOff>
    </xdr:to>
    <xdr:sp macro="" textlink="">
      <xdr:nvSpPr>
        <xdr:cNvPr id="444" name="楕円 443">
          <a:extLst>
            <a:ext uri="{FF2B5EF4-FFF2-40B4-BE49-F238E27FC236}">
              <a16:creationId xmlns:a16="http://schemas.microsoft.com/office/drawing/2014/main" id="{64A266FB-F75B-49DA-BBEF-AD18137772AA}"/>
            </a:ext>
          </a:extLst>
        </xdr:cNvPr>
        <xdr:cNvSpPr/>
      </xdr:nvSpPr>
      <xdr:spPr>
        <a:xfrm>
          <a:off x="11231880" y="602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41910</xdr:rowOff>
    </xdr:from>
    <xdr:to>
      <xdr:col>71</xdr:col>
      <xdr:colOff>177800</xdr:colOff>
      <xdr:row>36</xdr:row>
      <xdr:rowOff>79466</xdr:rowOff>
    </xdr:to>
    <xdr:cxnSp macro="">
      <xdr:nvCxnSpPr>
        <xdr:cNvPr id="445" name="直線コネクタ 444">
          <a:extLst>
            <a:ext uri="{FF2B5EF4-FFF2-40B4-BE49-F238E27FC236}">
              <a16:creationId xmlns:a16="http://schemas.microsoft.com/office/drawing/2014/main" id="{58DC9C2A-2AC1-427B-AA48-02A045FB695C}"/>
            </a:ext>
          </a:extLst>
        </xdr:cNvPr>
        <xdr:cNvCxnSpPr/>
      </xdr:nvCxnSpPr>
      <xdr:spPr>
        <a:xfrm>
          <a:off x="11282680" y="6076950"/>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A0985841-A793-4247-B6D6-D7C18453F91C}"/>
            </a:ext>
          </a:extLst>
        </xdr:cNvPr>
        <xdr:cNvSpPr txBox="1"/>
      </xdr:nvSpPr>
      <xdr:spPr>
        <a:xfrm>
          <a:off x="13437244" y="650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23BC6E66-56B5-4C6D-B343-91ADE732BAAF}"/>
            </a:ext>
          </a:extLst>
        </xdr:cNvPr>
        <xdr:cNvSpPr txBox="1"/>
      </xdr:nvSpPr>
      <xdr:spPr>
        <a:xfrm>
          <a:off x="12675244" y="6527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EDAA9C6B-1FE8-4E11-8AAE-35132D46AC9B}"/>
            </a:ext>
          </a:extLst>
        </xdr:cNvPr>
        <xdr:cNvSpPr txBox="1"/>
      </xdr:nvSpPr>
      <xdr:spPr>
        <a:xfrm>
          <a:off x="1190054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A38CDC3C-F8D1-42C8-A7B7-2A3781D4E919}"/>
            </a:ext>
          </a:extLst>
        </xdr:cNvPr>
        <xdr:cNvSpPr txBox="1"/>
      </xdr:nvSpPr>
      <xdr:spPr>
        <a:xfrm>
          <a:off x="11102984"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47188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9365BF4C-3A66-4DFB-AC33-9BA06C6B39C4}"/>
            </a:ext>
          </a:extLst>
        </xdr:cNvPr>
        <xdr:cNvSpPr txBox="1"/>
      </xdr:nvSpPr>
      <xdr:spPr>
        <a:xfrm>
          <a:off x="13437244" y="59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11266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97D1B638-A770-4868-AE70-6F51DCBAA4B1}"/>
            </a:ext>
          </a:extLst>
        </xdr:cNvPr>
        <xdr:cNvSpPr txBox="1"/>
      </xdr:nvSpPr>
      <xdr:spPr>
        <a:xfrm>
          <a:off x="12675244" y="587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146793</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D65B1348-64C3-4283-8C0F-56D06C54F9BD}"/>
            </a:ext>
          </a:extLst>
        </xdr:cNvPr>
        <xdr:cNvSpPr txBox="1"/>
      </xdr:nvSpPr>
      <xdr:spPr>
        <a:xfrm>
          <a:off x="11900544" y="58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109237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7797837A-7B4F-4834-8A3D-E24896F0FD81}"/>
            </a:ext>
          </a:extLst>
        </xdr:cNvPr>
        <xdr:cNvSpPr txBox="1"/>
      </xdr:nvSpPr>
      <xdr:spPr>
        <a:xfrm>
          <a:off x="1110298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C92DB91-E9DB-4308-A909-169CC51025B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749BE682-05FF-4D99-BE8B-198190488A8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6606EE6-BC68-438B-ABBB-6412E8A37D7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823A5DA-8697-470D-A530-402BC763C02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583AD010-1BCB-4CE2-98A9-A2530E28EE6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B8212F6-4647-404F-878C-0D314CE03EF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3A19B885-89F9-4F61-B283-0C0506F56BA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BD23C82-6B0B-401A-838A-4ED8709D53D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2CC5BF5-E65C-44B4-B3D6-AFEABA1DAE3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969F89A-5BD0-4720-9F4D-E47ECBCECB3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B76440E8-ACE9-490E-9E58-12C4CBB18B7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118F5D40-54E7-4768-AEC8-58C000ACC03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1B3B7C55-6925-4BF8-9C67-20F37A20AC0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E5679328-81A1-4C16-9FD2-77D1AC02B59A}"/>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355845A6-1782-4C37-9B8E-A140D29B318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AABA059B-974F-4DFE-BE40-492FF1CE9764}"/>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AA8929E8-8F2E-49B1-BDE6-8BBCDA1F21A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E8A07A45-447C-4220-B600-9E2C1C3BDDE6}"/>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7EB345A7-1F2B-41AC-9BC5-61B4CEEABBE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75C41437-B34C-4F58-A1CF-21474AECA5C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80B2B0EF-277D-4C50-A501-D73698EAD7A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0EE37FAB-900D-4CC7-887F-0177F57672ED}"/>
            </a:ext>
          </a:extLst>
        </xdr:cNvPr>
        <xdr:cNvCxnSpPr/>
      </xdr:nvCxnSpPr>
      <xdr:spPr>
        <a:xfrm flipV="1">
          <a:off x="19509104" y="578281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FB40FB82-6BA7-41B3-BB70-4B10D050A7B2}"/>
            </a:ext>
          </a:extLst>
        </xdr:cNvPr>
        <xdr:cNvSpPr txBox="1"/>
      </xdr:nvSpPr>
      <xdr:spPr>
        <a:xfrm>
          <a:off x="19547840"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EEA6E2DB-456E-41E0-B02E-76D216596B88}"/>
            </a:ext>
          </a:extLst>
        </xdr:cNvPr>
        <xdr:cNvCxnSpPr/>
      </xdr:nvCxnSpPr>
      <xdr:spPr>
        <a:xfrm>
          <a:off x="1944370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EA9A70B9-D057-4453-AE1D-A01B08242BC5}"/>
            </a:ext>
          </a:extLst>
        </xdr:cNvPr>
        <xdr:cNvSpPr txBox="1"/>
      </xdr:nvSpPr>
      <xdr:spPr>
        <a:xfrm>
          <a:off x="1954784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DCBF9C8E-3C3E-4958-B7F9-4C18824DA021}"/>
            </a:ext>
          </a:extLst>
        </xdr:cNvPr>
        <xdr:cNvCxnSpPr/>
      </xdr:nvCxnSpPr>
      <xdr:spPr>
        <a:xfrm>
          <a:off x="19443700" y="5782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EEB27985-6948-453F-86E8-3CF2A352D6BF}"/>
            </a:ext>
          </a:extLst>
        </xdr:cNvPr>
        <xdr:cNvSpPr txBox="1"/>
      </xdr:nvSpPr>
      <xdr:spPr>
        <a:xfrm>
          <a:off x="19547840" y="6310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76CB4F5A-553F-481D-923E-BC8F0A3EB61F}"/>
            </a:ext>
          </a:extLst>
        </xdr:cNvPr>
        <xdr:cNvSpPr/>
      </xdr:nvSpPr>
      <xdr:spPr>
        <a:xfrm>
          <a:off x="1945894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872B0C2B-04A7-4208-B281-20473390639E}"/>
            </a:ext>
          </a:extLst>
        </xdr:cNvPr>
        <xdr:cNvSpPr/>
      </xdr:nvSpPr>
      <xdr:spPr>
        <a:xfrm>
          <a:off x="18735040" y="6455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5D12D6F6-9624-4305-8349-49EB856B73CC}"/>
            </a:ext>
          </a:extLst>
        </xdr:cNvPr>
        <xdr:cNvSpPr/>
      </xdr:nvSpPr>
      <xdr:spPr>
        <a:xfrm>
          <a:off x="1793748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99534752-C072-4D47-BE2B-49EDC846898E}"/>
            </a:ext>
          </a:extLst>
        </xdr:cNvPr>
        <xdr:cNvSpPr/>
      </xdr:nvSpPr>
      <xdr:spPr>
        <a:xfrm>
          <a:off x="17162780" y="6489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D8893286-7581-4255-A076-8BED35278E86}"/>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C7093B-6086-41BE-B1C3-BCF6B206F0C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EA48B5F-6FF7-4496-8138-F796CBB29D2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31FF326-2138-4DC7-89BE-3095D9D74B5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B539252-F36C-4115-91D9-FFE30B27C3A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A58DEE2-060B-43E6-A630-62CF8D3A744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xdr:rowOff>
    </xdr:from>
    <xdr:to>
      <xdr:col>116</xdr:col>
      <xdr:colOff>114300</xdr:colOff>
      <xdr:row>39</xdr:row>
      <xdr:rowOff>106426</xdr:rowOff>
    </xdr:to>
    <xdr:sp macro="" textlink="">
      <xdr:nvSpPr>
        <xdr:cNvPr id="491" name="楕円 490">
          <a:extLst>
            <a:ext uri="{FF2B5EF4-FFF2-40B4-BE49-F238E27FC236}">
              <a16:creationId xmlns:a16="http://schemas.microsoft.com/office/drawing/2014/main" id="{F9190409-507D-454E-B5B4-F7AB01A36702}"/>
            </a:ext>
          </a:extLst>
        </xdr:cNvPr>
        <xdr:cNvSpPr/>
      </xdr:nvSpPr>
      <xdr:spPr>
        <a:xfrm>
          <a:off x="1945894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154703</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273C7C64-3D25-470C-BA6E-6FEB13569E88}"/>
            </a:ext>
          </a:extLst>
        </xdr:cNvPr>
        <xdr:cNvSpPr txBox="1"/>
      </xdr:nvSpPr>
      <xdr:spPr>
        <a:xfrm>
          <a:off x="19547840" y="652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23114</xdr:rowOff>
    </xdr:from>
    <xdr:to>
      <xdr:col>112</xdr:col>
      <xdr:colOff>38100</xdr:colOff>
      <xdr:row>38</xdr:row>
      <xdr:rowOff>124714</xdr:rowOff>
    </xdr:to>
    <xdr:sp macro="" textlink="">
      <xdr:nvSpPr>
        <xdr:cNvPr id="493" name="楕円 492">
          <a:extLst>
            <a:ext uri="{FF2B5EF4-FFF2-40B4-BE49-F238E27FC236}">
              <a16:creationId xmlns:a16="http://schemas.microsoft.com/office/drawing/2014/main" id="{95877140-DA31-40D0-A367-1CEC6CD9C08A}"/>
            </a:ext>
          </a:extLst>
        </xdr:cNvPr>
        <xdr:cNvSpPr/>
      </xdr:nvSpPr>
      <xdr:spPr>
        <a:xfrm>
          <a:off x="18735040" y="63934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73914</xdr:rowOff>
    </xdr:from>
    <xdr:to>
      <xdr:col>116</xdr:col>
      <xdr:colOff>63500</xdr:colOff>
      <xdr:row>39</xdr:row>
      <xdr:rowOff>55626</xdr:rowOff>
    </xdr:to>
    <xdr:cxnSp macro="">
      <xdr:nvCxnSpPr>
        <xdr:cNvPr id="494" name="直線コネクタ 493">
          <a:extLst>
            <a:ext uri="{FF2B5EF4-FFF2-40B4-BE49-F238E27FC236}">
              <a16:creationId xmlns:a16="http://schemas.microsoft.com/office/drawing/2014/main" id="{5691DE83-A8A2-402A-AA77-3871A4B81EF0}"/>
            </a:ext>
          </a:extLst>
        </xdr:cNvPr>
        <xdr:cNvCxnSpPr/>
      </xdr:nvCxnSpPr>
      <xdr:spPr>
        <a:xfrm>
          <a:off x="18778220" y="6444234"/>
          <a:ext cx="73152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495" name="楕円 494">
          <a:extLst>
            <a:ext uri="{FF2B5EF4-FFF2-40B4-BE49-F238E27FC236}">
              <a16:creationId xmlns:a16="http://schemas.microsoft.com/office/drawing/2014/main" id="{4A293AD7-3DD2-4861-BFC3-23FB6C87C012}"/>
            </a:ext>
          </a:extLst>
        </xdr:cNvPr>
        <xdr:cNvSpPr/>
      </xdr:nvSpPr>
      <xdr:spPr>
        <a:xfrm>
          <a:off x="1793748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73914</xdr:rowOff>
    </xdr:from>
    <xdr:to>
      <xdr:col>111</xdr:col>
      <xdr:colOff>177800</xdr:colOff>
      <xdr:row>38</xdr:row>
      <xdr:rowOff>76200</xdr:rowOff>
    </xdr:to>
    <xdr:cxnSp macro="">
      <xdr:nvCxnSpPr>
        <xdr:cNvPr id="496" name="直線コネクタ 495">
          <a:extLst>
            <a:ext uri="{FF2B5EF4-FFF2-40B4-BE49-F238E27FC236}">
              <a16:creationId xmlns:a16="http://schemas.microsoft.com/office/drawing/2014/main" id="{521D09A3-8232-40CF-83B3-50F8CA4D6C13}"/>
            </a:ext>
          </a:extLst>
        </xdr:cNvPr>
        <xdr:cNvCxnSpPr/>
      </xdr:nvCxnSpPr>
      <xdr:spPr>
        <a:xfrm flipV="1">
          <a:off x="17988280" y="644423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23114</xdr:rowOff>
    </xdr:from>
    <xdr:to>
      <xdr:col>102</xdr:col>
      <xdr:colOff>165100</xdr:colOff>
      <xdr:row>38</xdr:row>
      <xdr:rowOff>124714</xdr:rowOff>
    </xdr:to>
    <xdr:sp macro="" textlink="">
      <xdr:nvSpPr>
        <xdr:cNvPr id="497" name="楕円 496">
          <a:extLst>
            <a:ext uri="{FF2B5EF4-FFF2-40B4-BE49-F238E27FC236}">
              <a16:creationId xmlns:a16="http://schemas.microsoft.com/office/drawing/2014/main" id="{40FDEEA2-6D3E-4408-BE3B-4E5696A0F2F8}"/>
            </a:ext>
          </a:extLst>
        </xdr:cNvPr>
        <xdr:cNvSpPr/>
      </xdr:nvSpPr>
      <xdr:spPr>
        <a:xfrm>
          <a:off x="17162780" y="63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73914</xdr:rowOff>
    </xdr:from>
    <xdr:to>
      <xdr:col>107</xdr:col>
      <xdr:colOff>50800</xdr:colOff>
      <xdr:row>38</xdr:row>
      <xdr:rowOff>76200</xdr:rowOff>
    </xdr:to>
    <xdr:cxnSp macro="">
      <xdr:nvCxnSpPr>
        <xdr:cNvPr id="498" name="直線コネクタ 497">
          <a:extLst>
            <a:ext uri="{FF2B5EF4-FFF2-40B4-BE49-F238E27FC236}">
              <a16:creationId xmlns:a16="http://schemas.microsoft.com/office/drawing/2014/main" id="{C0E9E18F-D7D5-4A40-9A15-548C9531F059}"/>
            </a:ext>
          </a:extLst>
        </xdr:cNvPr>
        <xdr:cNvCxnSpPr/>
      </xdr:nvCxnSpPr>
      <xdr:spPr>
        <a:xfrm>
          <a:off x="17213580" y="644423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23114</xdr:rowOff>
    </xdr:from>
    <xdr:to>
      <xdr:col>98</xdr:col>
      <xdr:colOff>38100</xdr:colOff>
      <xdr:row>38</xdr:row>
      <xdr:rowOff>124714</xdr:rowOff>
    </xdr:to>
    <xdr:sp macro="" textlink="">
      <xdr:nvSpPr>
        <xdr:cNvPr id="499" name="楕円 498">
          <a:extLst>
            <a:ext uri="{FF2B5EF4-FFF2-40B4-BE49-F238E27FC236}">
              <a16:creationId xmlns:a16="http://schemas.microsoft.com/office/drawing/2014/main" id="{F0C1D8B3-C383-4012-90BC-7111123344AE}"/>
            </a:ext>
          </a:extLst>
        </xdr:cNvPr>
        <xdr:cNvSpPr/>
      </xdr:nvSpPr>
      <xdr:spPr>
        <a:xfrm>
          <a:off x="16388080" y="63934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73914</xdr:rowOff>
    </xdr:from>
    <xdr:to>
      <xdr:col>102</xdr:col>
      <xdr:colOff>114300</xdr:colOff>
      <xdr:row>38</xdr:row>
      <xdr:rowOff>73914</xdr:rowOff>
    </xdr:to>
    <xdr:cxnSp macro="">
      <xdr:nvCxnSpPr>
        <xdr:cNvPr id="500" name="直線コネクタ 499">
          <a:extLst>
            <a:ext uri="{FF2B5EF4-FFF2-40B4-BE49-F238E27FC236}">
              <a16:creationId xmlns:a16="http://schemas.microsoft.com/office/drawing/2014/main" id="{6911B95E-F0D6-4570-AEB7-8D4D429084DB}"/>
            </a:ext>
          </a:extLst>
        </xdr:cNvPr>
        <xdr:cNvCxnSpPr/>
      </xdr:nvCxnSpPr>
      <xdr:spPr>
        <a:xfrm>
          <a:off x="16431260" y="64442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74B49EAA-B884-4B54-B44E-BE6AC4D27015}"/>
            </a:ext>
          </a:extLst>
        </xdr:cNvPr>
        <xdr:cNvSpPr txBox="1"/>
      </xdr:nvSpPr>
      <xdr:spPr>
        <a:xfrm>
          <a:off x="18561127"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F75E91C6-655F-441D-87F4-1829A9ED4592}"/>
            </a:ext>
          </a:extLst>
        </xdr:cNvPr>
        <xdr:cNvSpPr txBox="1"/>
      </xdr:nvSpPr>
      <xdr:spPr>
        <a:xfrm>
          <a:off x="17776267"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91DE12E6-ACB4-4524-A87D-900F6624E299}"/>
            </a:ext>
          </a:extLst>
        </xdr:cNvPr>
        <xdr:cNvSpPr txBox="1"/>
      </xdr:nvSpPr>
      <xdr:spPr>
        <a:xfrm>
          <a:off x="17001567" y="657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2C6139A0-C9C9-4E52-842F-5088FA03FFCA}"/>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141241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A57B10C5-9D99-4C79-9575-7A6248A91EE6}"/>
            </a:ext>
          </a:extLst>
        </xdr:cNvPr>
        <xdr:cNvSpPr txBox="1"/>
      </xdr:nvSpPr>
      <xdr:spPr>
        <a:xfrm>
          <a:off x="185611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2DCE2CA0-A010-4673-844B-E0F20D3916EE}"/>
            </a:ext>
          </a:extLst>
        </xdr:cNvPr>
        <xdr:cNvSpPr txBox="1"/>
      </xdr:nvSpPr>
      <xdr:spPr>
        <a:xfrm>
          <a:off x="1777626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141241</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5BC7DCCC-E785-4BAE-A118-D835D483F819}"/>
            </a:ext>
          </a:extLst>
        </xdr:cNvPr>
        <xdr:cNvSpPr txBox="1"/>
      </xdr:nvSpPr>
      <xdr:spPr>
        <a:xfrm>
          <a:off x="1700156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141241</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CFCF0AAC-FEC0-45D6-BB57-3E0A748DCB07}"/>
            </a:ext>
          </a:extLst>
        </xdr:cNvPr>
        <xdr:cNvSpPr txBox="1"/>
      </xdr:nvSpPr>
      <xdr:spPr>
        <a:xfrm>
          <a:off x="1622686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C90E2EF9-63A4-422A-BA02-82AEC188C33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D66A2D6C-94C3-4E95-8C8B-E00CF4A1087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E65D4751-40FD-4C51-AE8B-50AA9DE45C1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59774069-3145-4D87-B0B5-44E92451914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4075143A-0AC8-46C2-BCE3-9ED8CD88903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2D5127A-0BA5-4FC1-A861-6F898C8DEC9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6B2B51CC-41F7-4683-8995-B54EE776268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A0E1178-4AB9-44F1-9592-CEDF8CA78BE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52E3BEA8-3FD3-4317-BBA5-8865CE98523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1881AE9C-C1AC-4FEE-9531-B8A0F67CD96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CD74432E-35AF-49DB-A3AE-832B4EDE78E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52D754B4-FA3A-4CBA-8DED-C67555B539B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6C99A157-937B-4FC2-B6CD-4C80ECC42CC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74E411C6-BC7D-454E-9400-4CC9E4F3EAAF}"/>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E1A3D4DD-B9E7-4A4C-92A4-CD441FF6B39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1AF9F627-5F8B-4FBB-B62F-B8CB3B35F28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3C3905FF-47E2-4097-B41B-742A425F8B3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8AC7C86F-0A1D-4557-A096-B7CCD64804A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FCA0EF8D-8B6C-4BA8-9FD9-7D05F63F342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3B46A258-A6B1-46EC-A890-77C98F75BF4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794A6768-8480-452C-B1DA-D47B063DBF3E}"/>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1772B67E-6BAA-4C19-9C8D-AF2DA3B9F08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6C6D3484-7E5E-45C9-AF45-EBC8F257A87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24AEF55-18C3-4CDA-B979-1D9119CC4E5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C2A76B4F-8645-4929-82D7-52BEC227A661}"/>
            </a:ext>
          </a:extLst>
        </xdr:cNvPr>
        <xdr:cNvCxnSpPr/>
      </xdr:nvCxnSpPr>
      <xdr:spPr>
        <a:xfrm flipV="1">
          <a:off x="14375764" y="950595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10BAEC0A-F79B-432D-B5DF-841CA0A3319D}"/>
            </a:ext>
          </a:extLst>
        </xdr:cNvPr>
        <xdr:cNvSpPr txBox="1"/>
      </xdr:nvSpPr>
      <xdr:spPr>
        <a:xfrm>
          <a:off x="144145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B71FB4E6-0550-4028-8A14-08426D1C76CC}"/>
            </a:ext>
          </a:extLst>
        </xdr:cNvPr>
        <xdr:cNvCxnSpPr/>
      </xdr:nvCxnSpPr>
      <xdr:spPr>
        <a:xfrm>
          <a:off x="1428750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431BC652-91D3-4CB1-8160-D33DCD0A5CBA}"/>
            </a:ext>
          </a:extLst>
        </xdr:cNvPr>
        <xdr:cNvSpPr txBox="1"/>
      </xdr:nvSpPr>
      <xdr:spPr>
        <a:xfrm>
          <a:off x="144145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6B307077-F513-4C64-AC2A-917C39A2AC9C}"/>
            </a:ext>
          </a:extLst>
        </xdr:cNvPr>
        <xdr:cNvCxnSpPr/>
      </xdr:nvCxnSpPr>
      <xdr:spPr>
        <a:xfrm>
          <a:off x="1428750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DDD7B970-0762-4ED4-B707-32FECA819149}"/>
            </a:ext>
          </a:extLst>
        </xdr:cNvPr>
        <xdr:cNvSpPr txBox="1"/>
      </xdr:nvSpPr>
      <xdr:spPr>
        <a:xfrm>
          <a:off x="144145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A3C58961-2372-49E3-B85D-49F8A6227092}"/>
            </a:ext>
          </a:extLst>
        </xdr:cNvPr>
        <xdr:cNvSpPr/>
      </xdr:nvSpPr>
      <xdr:spPr>
        <a:xfrm>
          <a:off x="14325600" y="1012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8419C057-215A-4960-86A3-1B81130C2E42}"/>
            </a:ext>
          </a:extLst>
        </xdr:cNvPr>
        <xdr:cNvSpPr/>
      </xdr:nvSpPr>
      <xdr:spPr>
        <a:xfrm>
          <a:off x="1357884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A60EA5DB-F6AF-4790-A6B4-04C0689D0830}"/>
            </a:ext>
          </a:extLst>
        </xdr:cNvPr>
        <xdr:cNvSpPr/>
      </xdr:nvSpPr>
      <xdr:spPr>
        <a:xfrm>
          <a:off x="1280414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0E75975D-A635-42B2-BF4C-7FC9D66514CB}"/>
            </a:ext>
          </a:extLst>
        </xdr:cNvPr>
        <xdr:cNvSpPr/>
      </xdr:nvSpPr>
      <xdr:spPr>
        <a:xfrm>
          <a:off x="12029440" y="101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A9C49C8C-8657-428A-8CA0-53871C822882}"/>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A6E571B-E8CF-43C9-BB4B-CD0717E5B88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F9FD29F-840D-48CB-ABE6-1BCECD2ABBF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61FE35A-560B-4CE3-8578-56F22A99ECC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293B9C6-7B43-48B7-9422-B2ECBDA607B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DEB069C-598D-406B-A689-03EE77A5822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549" name="楕円 548">
          <a:extLst>
            <a:ext uri="{FF2B5EF4-FFF2-40B4-BE49-F238E27FC236}">
              <a16:creationId xmlns:a16="http://schemas.microsoft.com/office/drawing/2014/main" id="{1DEA4793-B16D-4BDF-B127-3527DA9A77B9}"/>
            </a:ext>
          </a:extLst>
        </xdr:cNvPr>
        <xdr:cNvSpPr/>
      </xdr:nvSpPr>
      <xdr:spPr>
        <a:xfrm>
          <a:off x="14325600" y="9786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8EF9D371-9705-450A-8681-6A261F3BFBC1}"/>
            </a:ext>
          </a:extLst>
        </xdr:cNvPr>
        <xdr:cNvSpPr txBox="1"/>
      </xdr:nvSpPr>
      <xdr:spPr>
        <a:xfrm>
          <a:off x="14414500"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551" name="楕円 550">
          <a:extLst>
            <a:ext uri="{FF2B5EF4-FFF2-40B4-BE49-F238E27FC236}">
              <a16:creationId xmlns:a16="http://schemas.microsoft.com/office/drawing/2014/main" id="{EED31BC6-33C5-4535-B114-8321B1E59022}"/>
            </a:ext>
          </a:extLst>
        </xdr:cNvPr>
        <xdr:cNvSpPr/>
      </xdr:nvSpPr>
      <xdr:spPr>
        <a:xfrm>
          <a:off x="1357884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59</xdr:row>
      <xdr:rowOff>137160</xdr:rowOff>
    </xdr:to>
    <xdr:cxnSp macro="">
      <xdr:nvCxnSpPr>
        <xdr:cNvPr id="552" name="直線コネクタ 551">
          <a:extLst>
            <a:ext uri="{FF2B5EF4-FFF2-40B4-BE49-F238E27FC236}">
              <a16:creationId xmlns:a16="http://schemas.microsoft.com/office/drawing/2014/main" id="{7B12671C-273A-4AD9-8ED0-7FEEA6D6B1E7}"/>
            </a:ext>
          </a:extLst>
        </xdr:cNvPr>
        <xdr:cNvCxnSpPr/>
      </xdr:nvCxnSpPr>
      <xdr:spPr>
        <a:xfrm flipV="1">
          <a:off x="13629640" y="9837420"/>
          <a:ext cx="74676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553" name="楕円 552">
          <a:extLst>
            <a:ext uri="{FF2B5EF4-FFF2-40B4-BE49-F238E27FC236}">
              <a16:creationId xmlns:a16="http://schemas.microsoft.com/office/drawing/2014/main" id="{159ECE16-AB0D-4E13-9519-ABCFE7E0C30B}"/>
            </a:ext>
          </a:extLst>
        </xdr:cNvPr>
        <xdr:cNvSpPr/>
      </xdr:nvSpPr>
      <xdr:spPr>
        <a:xfrm>
          <a:off x="1280414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137160</xdr:rowOff>
    </xdr:to>
    <xdr:cxnSp macro="">
      <xdr:nvCxnSpPr>
        <xdr:cNvPr id="554" name="直線コネクタ 553">
          <a:extLst>
            <a:ext uri="{FF2B5EF4-FFF2-40B4-BE49-F238E27FC236}">
              <a16:creationId xmlns:a16="http://schemas.microsoft.com/office/drawing/2014/main" id="{45CC34F7-87E4-47A7-B85E-2BD62C2E76CA}"/>
            </a:ext>
          </a:extLst>
        </xdr:cNvPr>
        <xdr:cNvCxnSpPr/>
      </xdr:nvCxnSpPr>
      <xdr:spPr>
        <a:xfrm>
          <a:off x="12854940" y="998601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33020</xdr:rowOff>
    </xdr:from>
    <xdr:to>
      <xdr:col>72</xdr:col>
      <xdr:colOff>38100</xdr:colOff>
      <xdr:row>59</xdr:row>
      <xdr:rowOff>134620</xdr:rowOff>
    </xdr:to>
    <xdr:sp macro="" textlink="">
      <xdr:nvSpPr>
        <xdr:cNvPr id="555" name="楕円 554">
          <a:extLst>
            <a:ext uri="{FF2B5EF4-FFF2-40B4-BE49-F238E27FC236}">
              <a16:creationId xmlns:a16="http://schemas.microsoft.com/office/drawing/2014/main" id="{0F50DCB8-485D-4399-8D38-7889E2E300E8}"/>
            </a:ext>
          </a:extLst>
        </xdr:cNvPr>
        <xdr:cNvSpPr/>
      </xdr:nvSpPr>
      <xdr:spPr>
        <a:xfrm>
          <a:off x="12029440" y="9923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83820</xdr:rowOff>
    </xdr:from>
    <xdr:to>
      <xdr:col>76</xdr:col>
      <xdr:colOff>114300</xdr:colOff>
      <xdr:row>59</xdr:row>
      <xdr:rowOff>95250</xdr:rowOff>
    </xdr:to>
    <xdr:cxnSp macro="">
      <xdr:nvCxnSpPr>
        <xdr:cNvPr id="556" name="直線コネクタ 555">
          <a:extLst>
            <a:ext uri="{FF2B5EF4-FFF2-40B4-BE49-F238E27FC236}">
              <a16:creationId xmlns:a16="http://schemas.microsoft.com/office/drawing/2014/main" id="{4BABB857-15D5-4078-B01E-49D453437CA9}"/>
            </a:ext>
          </a:extLst>
        </xdr:cNvPr>
        <xdr:cNvCxnSpPr/>
      </xdr:nvCxnSpPr>
      <xdr:spPr>
        <a:xfrm>
          <a:off x="12072620" y="997458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557" name="楕円 556">
          <a:extLst>
            <a:ext uri="{FF2B5EF4-FFF2-40B4-BE49-F238E27FC236}">
              <a16:creationId xmlns:a16="http://schemas.microsoft.com/office/drawing/2014/main" id="{DE07D380-F23E-47D6-9F64-D1083518A8E0}"/>
            </a:ext>
          </a:extLst>
        </xdr:cNvPr>
        <xdr:cNvSpPr/>
      </xdr:nvSpPr>
      <xdr:spPr>
        <a:xfrm>
          <a:off x="1123188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83820</xdr:rowOff>
    </xdr:to>
    <xdr:cxnSp macro="">
      <xdr:nvCxnSpPr>
        <xdr:cNvPr id="558" name="直線コネクタ 557">
          <a:extLst>
            <a:ext uri="{FF2B5EF4-FFF2-40B4-BE49-F238E27FC236}">
              <a16:creationId xmlns:a16="http://schemas.microsoft.com/office/drawing/2014/main" id="{935B66CC-6F7E-4C2D-9C98-32DE05C49030}"/>
            </a:ext>
          </a:extLst>
        </xdr:cNvPr>
        <xdr:cNvCxnSpPr/>
      </xdr:nvCxnSpPr>
      <xdr:spPr>
        <a:xfrm>
          <a:off x="11282680" y="99364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E946CAE2-D9B5-46BA-9B39-827E12BE0ABA}"/>
            </a:ext>
          </a:extLst>
        </xdr:cNvPr>
        <xdr:cNvSpPr txBox="1"/>
      </xdr:nvSpPr>
      <xdr:spPr>
        <a:xfrm>
          <a:off x="134372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a:extLst>
            <a:ext uri="{FF2B5EF4-FFF2-40B4-BE49-F238E27FC236}">
              <a16:creationId xmlns:a16="http://schemas.microsoft.com/office/drawing/2014/main" id="{132B893B-16FB-4856-A932-003F04B676F2}"/>
            </a:ext>
          </a:extLst>
        </xdr:cNvPr>
        <xdr:cNvSpPr txBox="1"/>
      </xdr:nvSpPr>
      <xdr:spPr>
        <a:xfrm>
          <a:off x="126752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a:extLst>
            <a:ext uri="{FF2B5EF4-FFF2-40B4-BE49-F238E27FC236}">
              <a16:creationId xmlns:a16="http://schemas.microsoft.com/office/drawing/2014/main" id="{960D9251-207F-4B1A-A2DC-49A45E70F823}"/>
            </a:ext>
          </a:extLst>
        </xdr:cNvPr>
        <xdr:cNvSpPr txBox="1"/>
      </xdr:nvSpPr>
      <xdr:spPr>
        <a:xfrm>
          <a:off x="119005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2" name="n_4aveValue【学校施設】&#10;有形固定資産減価償却率">
          <a:extLst>
            <a:ext uri="{FF2B5EF4-FFF2-40B4-BE49-F238E27FC236}">
              <a16:creationId xmlns:a16="http://schemas.microsoft.com/office/drawing/2014/main" id="{D32D976F-550B-42B2-B34F-63EBDD9BE76C}"/>
            </a:ext>
          </a:extLst>
        </xdr:cNvPr>
        <xdr:cNvSpPr txBox="1"/>
      </xdr:nvSpPr>
      <xdr:spPr>
        <a:xfrm>
          <a:off x="1110298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563" name="n_1mainValue【学校施設】&#10;有形固定資産減価償却率">
          <a:extLst>
            <a:ext uri="{FF2B5EF4-FFF2-40B4-BE49-F238E27FC236}">
              <a16:creationId xmlns:a16="http://schemas.microsoft.com/office/drawing/2014/main" id="{32E5380C-E328-4BA1-AC87-BFF53E02EE4C}"/>
            </a:ext>
          </a:extLst>
        </xdr:cNvPr>
        <xdr:cNvSpPr txBox="1"/>
      </xdr:nvSpPr>
      <xdr:spPr>
        <a:xfrm>
          <a:off x="134372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564" name="n_2mainValue【学校施設】&#10;有形固定資産減価償却率">
          <a:extLst>
            <a:ext uri="{FF2B5EF4-FFF2-40B4-BE49-F238E27FC236}">
              <a16:creationId xmlns:a16="http://schemas.microsoft.com/office/drawing/2014/main" id="{F8D87CD3-335A-41E9-B860-D0B38174DB41}"/>
            </a:ext>
          </a:extLst>
        </xdr:cNvPr>
        <xdr:cNvSpPr txBox="1"/>
      </xdr:nvSpPr>
      <xdr:spPr>
        <a:xfrm>
          <a:off x="126752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151147</xdr:rowOff>
    </xdr:from>
    <xdr:ext cx="405111" cy="259045"/>
    <xdr:sp macro="" textlink="">
      <xdr:nvSpPr>
        <xdr:cNvPr id="565" name="n_3mainValue【学校施設】&#10;有形固定資産減価償却率">
          <a:extLst>
            <a:ext uri="{FF2B5EF4-FFF2-40B4-BE49-F238E27FC236}">
              <a16:creationId xmlns:a16="http://schemas.microsoft.com/office/drawing/2014/main" id="{E829C063-B88E-4B8B-9F48-7DA176C085E7}"/>
            </a:ext>
          </a:extLst>
        </xdr:cNvPr>
        <xdr:cNvSpPr txBox="1"/>
      </xdr:nvSpPr>
      <xdr:spPr>
        <a:xfrm>
          <a:off x="119005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566" name="n_4mainValue【学校施設】&#10;有形固定資産減価償却率">
          <a:extLst>
            <a:ext uri="{FF2B5EF4-FFF2-40B4-BE49-F238E27FC236}">
              <a16:creationId xmlns:a16="http://schemas.microsoft.com/office/drawing/2014/main" id="{873104D3-7787-4C46-91D5-B0D67B45CBAB}"/>
            </a:ext>
          </a:extLst>
        </xdr:cNvPr>
        <xdr:cNvSpPr txBox="1"/>
      </xdr:nvSpPr>
      <xdr:spPr>
        <a:xfrm>
          <a:off x="1110298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A532BA6B-E325-47E4-9BA4-B48C01F6847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6A9343E-85F3-4B28-88AB-2CB10680090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4E4AFCD-B59B-482E-ADE4-04029E0C3CD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3E3A9A7-8D49-4C54-B0BE-24FAB73824A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E3AF6F1C-7543-4CBA-9932-8DE9035BD96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657A37C-6FC9-4EDA-A9CF-90C8C82CE12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453CE8AD-DD97-4EAD-B987-6C948760821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B07B20F-E7C2-45F9-BFAF-41C5B15DE41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FAEB51A9-F692-4E02-91D6-F2C24882297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6D7091D-ACE3-4ADF-8B66-4AA64DE9014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E282A7A2-F932-49A1-88C8-90BC092630B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E571BF86-D2BA-487F-BDC4-D28B6F64C3D3}"/>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BE8B3C4A-308A-489A-A326-E8609813127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AF55F016-858C-41DB-8B04-FEE9CCA2A96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57E78FCD-C5B1-41CE-8A09-22E3F103A22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35C51B57-60B1-4385-B734-A4260E7B2ED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BC46161B-7E37-4255-B60B-6318122320E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16C38FA1-4234-4580-A197-30FB94CBB78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E1B533C0-4DC4-4182-845C-5A1DC8FF2FE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DBD3CCF7-F0D3-4C22-9467-48AFB5667661}"/>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46889E30-0201-4771-B8E0-301737EEBDD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B2DCEB3-3E45-46F1-B9FE-02361EF99C1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CE539CE-0AC3-4B9E-A1BF-76F9851E009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150E6EB1-EEAA-45DB-9055-68DB2554F84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E608A8A3-ACA0-4372-ACE5-65A7A4AF9B63}"/>
            </a:ext>
          </a:extLst>
        </xdr:cNvPr>
        <xdr:cNvCxnSpPr/>
      </xdr:nvCxnSpPr>
      <xdr:spPr>
        <a:xfrm flipV="1">
          <a:off x="19509104" y="9549384"/>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D9479651-9DB3-401B-B179-D2B0953DA85E}"/>
            </a:ext>
          </a:extLst>
        </xdr:cNvPr>
        <xdr:cNvSpPr txBox="1"/>
      </xdr:nvSpPr>
      <xdr:spPr>
        <a:xfrm>
          <a:off x="19547840" y="1077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9CFBBE7F-43F0-405F-BA03-BF3013A85579}"/>
            </a:ext>
          </a:extLst>
        </xdr:cNvPr>
        <xdr:cNvCxnSpPr/>
      </xdr:nvCxnSpPr>
      <xdr:spPr>
        <a:xfrm>
          <a:off x="19443700" y="10766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EBFC56D0-DBBE-4ECB-9326-BE651F31A193}"/>
            </a:ext>
          </a:extLst>
        </xdr:cNvPr>
        <xdr:cNvSpPr txBox="1"/>
      </xdr:nvSpPr>
      <xdr:spPr>
        <a:xfrm>
          <a:off x="1954784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7DEDAF3B-3639-4151-8F90-EE798711B4F2}"/>
            </a:ext>
          </a:extLst>
        </xdr:cNvPr>
        <xdr:cNvCxnSpPr/>
      </xdr:nvCxnSpPr>
      <xdr:spPr>
        <a:xfrm>
          <a:off x="19443700" y="9549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60F47A1B-6630-4A73-A701-21CE78F3FC0E}"/>
            </a:ext>
          </a:extLst>
        </xdr:cNvPr>
        <xdr:cNvSpPr txBox="1"/>
      </xdr:nvSpPr>
      <xdr:spPr>
        <a:xfrm>
          <a:off x="19547840" y="1019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F5008C58-A59D-4757-BB45-25A9459F971B}"/>
            </a:ext>
          </a:extLst>
        </xdr:cNvPr>
        <xdr:cNvSpPr/>
      </xdr:nvSpPr>
      <xdr:spPr>
        <a:xfrm>
          <a:off x="1945894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6BCC1D5A-B149-460E-9EE3-A02F2239BD41}"/>
            </a:ext>
          </a:extLst>
        </xdr:cNvPr>
        <xdr:cNvSpPr/>
      </xdr:nvSpPr>
      <xdr:spPr>
        <a:xfrm>
          <a:off x="18735040" y="103398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80CBD790-81D0-4F8C-8FEB-4D8A610886FC}"/>
            </a:ext>
          </a:extLst>
        </xdr:cNvPr>
        <xdr:cNvSpPr/>
      </xdr:nvSpPr>
      <xdr:spPr>
        <a:xfrm>
          <a:off x="17937480" y="10339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74815DFC-2345-4420-833D-62E9B8B2B756}"/>
            </a:ext>
          </a:extLst>
        </xdr:cNvPr>
        <xdr:cNvSpPr/>
      </xdr:nvSpPr>
      <xdr:spPr>
        <a:xfrm>
          <a:off x="17162780" y="10347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882A7E91-053A-4104-ACCA-CF779926C661}"/>
            </a:ext>
          </a:extLst>
        </xdr:cNvPr>
        <xdr:cNvSpPr/>
      </xdr:nvSpPr>
      <xdr:spPr>
        <a:xfrm>
          <a:off x="16388080" y="10389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7C05C7E-A494-4A03-A32E-D1E373D348D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CA124C3-91BF-4E75-9F82-E76E76CF5E0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C922586-60E5-4A5C-899F-37424FB7ECC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77E7DF3-E54A-4617-BF11-3FF96B9B4C0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81241CE-3A33-4D33-91AD-E1F9AB6197D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xdr:rowOff>
    </xdr:from>
    <xdr:to>
      <xdr:col>116</xdr:col>
      <xdr:colOff>114300</xdr:colOff>
      <xdr:row>62</xdr:row>
      <xdr:rowOff>109093</xdr:rowOff>
    </xdr:to>
    <xdr:sp macro="" textlink="">
      <xdr:nvSpPr>
        <xdr:cNvPr id="607" name="楕円 606">
          <a:extLst>
            <a:ext uri="{FF2B5EF4-FFF2-40B4-BE49-F238E27FC236}">
              <a16:creationId xmlns:a16="http://schemas.microsoft.com/office/drawing/2014/main" id="{2F9A8ACE-B3F1-4A04-8C24-69CA202D774D}"/>
            </a:ext>
          </a:extLst>
        </xdr:cNvPr>
        <xdr:cNvSpPr/>
      </xdr:nvSpPr>
      <xdr:spPr>
        <a:xfrm>
          <a:off x="19458940" y="10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157370</xdr:rowOff>
    </xdr:from>
    <xdr:ext cx="469744" cy="259045"/>
    <xdr:sp macro="" textlink="">
      <xdr:nvSpPr>
        <xdr:cNvPr id="608" name="【学校施設】&#10;一人当たり面積該当値テキスト">
          <a:extLst>
            <a:ext uri="{FF2B5EF4-FFF2-40B4-BE49-F238E27FC236}">
              <a16:creationId xmlns:a16="http://schemas.microsoft.com/office/drawing/2014/main" id="{151CA606-0B05-404A-B084-AC70EE52E3A6}"/>
            </a:ext>
          </a:extLst>
        </xdr:cNvPr>
        <xdr:cNvSpPr txBox="1"/>
      </xdr:nvSpPr>
      <xdr:spPr>
        <a:xfrm>
          <a:off x="19547840" y="103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43688</xdr:rowOff>
    </xdr:from>
    <xdr:to>
      <xdr:col>112</xdr:col>
      <xdr:colOff>38100</xdr:colOff>
      <xdr:row>62</xdr:row>
      <xdr:rowOff>145288</xdr:rowOff>
    </xdr:to>
    <xdr:sp macro="" textlink="">
      <xdr:nvSpPr>
        <xdr:cNvPr id="609" name="楕円 608">
          <a:extLst>
            <a:ext uri="{FF2B5EF4-FFF2-40B4-BE49-F238E27FC236}">
              <a16:creationId xmlns:a16="http://schemas.microsoft.com/office/drawing/2014/main" id="{7750DE4F-C7E6-4D97-9E7D-E8ABAB9AF286}"/>
            </a:ext>
          </a:extLst>
        </xdr:cNvPr>
        <xdr:cNvSpPr/>
      </xdr:nvSpPr>
      <xdr:spPr>
        <a:xfrm>
          <a:off x="18735040" y="104373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58293</xdr:rowOff>
    </xdr:from>
    <xdr:to>
      <xdr:col>116</xdr:col>
      <xdr:colOff>63500</xdr:colOff>
      <xdr:row>62</xdr:row>
      <xdr:rowOff>94488</xdr:rowOff>
    </xdr:to>
    <xdr:cxnSp macro="">
      <xdr:nvCxnSpPr>
        <xdr:cNvPr id="610" name="直線コネクタ 609">
          <a:extLst>
            <a:ext uri="{FF2B5EF4-FFF2-40B4-BE49-F238E27FC236}">
              <a16:creationId xmlns:a16="http://schemas.microsoft.com/office/drawing/2014/main" id="{2FEC1080-37C9-4D58-9747-F746969916CC}"/>
            </a:ext>
          </a:extLst>
        </xdr:cNvPr>
        <xdr:cNvCxnSpPr/>
      </xdr:nvCxnSpPr>
      <xdr:spPr>
        <a:xfrm flipV="1">
          <a:off x="18778220" y="10451973"/>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45974</xdr:rowOff>
    </xdr:from>
    <xdr:to>
      <xdr:col>107</xdr:col>
      <xdr:colOff>101600</xdr:colOff>
      <xdr:row>62</xdr:row>
      <xdr:rowOff>147574</xdr:rowOff>
    </xdr:to>
    <xdr:sp macro="" textlink="">
      <xdr:nvSpPr>
        <xdr:cNvPr id="611" name="楕円 610">
          <a:extLst>
            <a:ext uri="{FF2B5EF4-FFF2-40B4-BE49-F238E27FC236}">
              <a16:creationId xmlns:a16="http://schemas.microsoft.com/office/drawing/2014/main" id="{8791D6CF-073B-419D-B756-31CDF279E082}"/>
            </a:ext>
          </a:extLst>
        </xdr:cNvPr>
        <xdr:cNvSpPr/>
      </xdr:nvSpPr>
      <xdr:spPr>
        <a:xfrm>
          <a:off x="17937480" y="104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94488</xdr:rowOff>
    </xdr:from>
    <xdr:to>
      <xdr:col>111</xdr:col>
      <xdr:colOff>177800</xdr:colOff>
      <xdr:row>62</xdr:row>
      <xdr:rowOff>96774</xdr:rowOff>
    </xdr:to>
    <xdr:cxnSp macro="">
      <xdr:nvCxnSpPr>
        <xdr:cNvPr id="612" name="直線コネクタ 611">
          <a:extLst>
            <a:ext uri="{FF2B5EF4-FFF2-40B4-BE49-F238E27FC236}">
              <a16:creationId xmlns:a16="http://schemas.microsoft.com/office/drawing/2014/main" id="{413FF3BE-820C-4F4A-A104-A6833A52B2E3}"/>
            </a:ext>
          </a:extLst>
        </xdr:cNvPr>
        <xdr:cNvCxnSpPr/>
      </xdr:nvCxnSpPr>
      <xdr:spPr>
        <a:xfrm flipV="1">
          <a:off x="17988280" y="1048816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155702</xdr:rowOff>
    </xdr:from>
    <xdr:to>
      <xdr:col>102</xdr:col>
      <xdr:colOff>165100</xdr:colOff>
      <xdr:row>62</xdr:row>
      <xdr:rowOff>85852</xdr:rowOff>
    </xdr:to>
    <xdr:sp macro="" textlink="">
      <xdr:nvSpPr>
        <xdr:cNvPr id="613" name="楕円 612">
          <a:extLst>
            <a:ext uri="{FF2B5EF4-FFF2-40B4-BE49-F238E27FC236}">
              <a16:creationId xmlns:a16="http://schemas.microsoft.com/office/drawing/2014/main" id="{4B9A4CED-649C-4593-80B2-C8D8929BC3EA}"/>
            </a:ext>
          </a:extLst>
        </xdr:cNvPr>
        <xdr:cNvSpPr/>
      </xdr:nvSpPr>
      <xdr:spPr>
        <a:xfrm>
          <a:off x="17162780" y="10381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35052</xdr:rowOff>
    </xdr:from>
    <xdr:to>
      <xdr:col>107</xdr:col>
      <xdr:colOff>50800</xdr:colOff>
      <xdr:row>62</xdr:row>
      <xdr:rowOff>96774</xdr:rowOff>
    </xdr:to>
    <xdr:cxnSp macro="">
      <xdr:nvCxnSpPr>
        <xdr:cNvPr id="614" name="直線コネクタ 613">
          <a:extLst>
            <a:ext uri="{FF2B5EF4-FFF2-40B4-BE49-F238E27FC236}">
              <a16:creationId xmlns:a16="http://schemas.microsoft.com/office/drawing/2014/main" id="{2315109D-A8F3-494B-92D3-DE71829B5560}"/>
            </a:ext>
          </a:extLst>
        </xdr:cNvPr>
        <xdr:cNvCxnSpPr/>
      </xdr:nvCxnSpPr>
      <xdr:spPr>
        <a:xfrm>
          <a:off x="17213580" y="10428732"/>
          <a:ext cx="7747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156083</xdr:rowOff>
    </xdr:from>
    <xdr:to>
      <xdr:col>98</xdr:col>
      <xdr:colOff>38100</xdr:colOff>
      <xdr:row>62</xdr:row>
      <xdr:rowOff>86233</xdr:rowOff>
    </xdr:to>
    <xdr:sp macro="" textlink="">
      <xdr:nvSpPr>
        <xdr:cNvPr id="615" name="楕円 614">
          <a:extLst>
            <a:ext uri="{FF2B5EF4-FFF2-40B4-BE49-F238E27FC236}">
              <a16:creationId xmlns:a16="http://schemas.microsoft.com/office/drawing/2014/main" id="{020FC737-5CE2-4932-B4A6-328FB5272755}"/>
            </a:ext>
          </a:extLst>
        </xdr:cNvPr>
        <xdr:cNvSpPr/>
      </xdr:nvSpPr>
      <xdr:spPr>
        <a:xfrm>
          <a:off x="16388080" y="103821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35052</xdr:rowOff>
    </xdr:from>
    <xdr:to>
      <xdr:col>102</xdr:col>
      <xdr:colOff>114300</xdr:colOff>
      <xdr:row>62</xdr:row>
      <xdr:rowOff>35433</xdr:rowOff>
    </xdr:to>
    <xdr:cxnSp macro="">
      <xdr:nvCxnSpPr>
        <xdr:cNvPr id="616" name="直線コネクタ 615">
          <a:extLst>
            <a:ext uri="{FF2B5EF4-FFF2-40B4-BE49-F238E27FC236}">
              <a16:creationId xmlns:a16="http://schemas.microsoft.com/office/drawing/2014/main" id="{2F9C487B-F667-46A2-8B1E-76DC3B283A8B}"/>
            </a:ext>
          </a:extLst>
        </xdr:cNvPr>
        <xdr:cNvCxnSpPr/>
      </xdr:nvCxnSpPr>
      <xdr:spPr>
        <a:xfrm flipV="1">
          <a:off x="16431260" y="10428732"/>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E7F709D0-E225-4FB8-AFEA-E4078BE4983D}"/>
            </a:ext>
          </a:extLst>
        </xdr:cNvPr>
        <xdr:cNvSpPr txBox="1"/>
      </xdr:nvSpPr>
      <xdr:spPr>
        <a:xfrm>
          <a:off x="185611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EF8C217C-44E0-4516-998B-A9BE844C9D2F}"/>
            </a:ext>
          </a:extLst>
        </xdr:cNvPr>
        <xdr:cNvSpPr txBox="1"/>
      </xdr:nvSpPr>
      <xdr:spPr>
        <a:xfrm>
          <a:off x="1777626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450938ED-A330-4310-A88A-A4E46C669A1F}"/>
            </a:ext>
          </a:extLst>
        </xdr:cNvPr>
        <xdr:cNvSpPr txBox="1"/>
      </xdr:nvSpPr>
      <xdr:spPr>
        <a:xfrm>
          <a:off x="17001567" y="101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20" name="n_4aveValue【学校施設】&#10;一人当たり面積">
          <a:extLst>
            <a:ext uri="{FF2B5EF4-FFF2-40B4-BE49-F238E27FC236}">
              <a16:creationId xmlns:a16="http://schemas.microsoft.com/office/drawing/2014/main" id="{82EB8D9E-C940-4C37-8C1D-13F573ECC10E}"/>
            </a:ext>
          </a:extLst>
        </xdr:cNvPr>
        <xdr:cNvSpPr txBox="1"/>
      </xdr:nvSpPr>
      <xdr:spPr>
        <a:xfrm>
          <a:off x="16226867" y="104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136415</xdr:rowOff>
    </xdr:from>
    <xdr:ext cx="469744" cy="259045"/>
    <xdr:sp macro="" textlink="">
      <xdr:nvSpPr>
        <xdr:cNvPr id="621" name="n_1mainValue【学校施設】&#10;一人当たり面積">
          <a:extLst>
            <a:ext uri="{FF2B5EF4-FFF2-40B4-BE49-F238E27FC236}">
              <a16:creationId xmlns:a16="http://schemas.microsoft.com/office/drawing/2014/main" id="{E1111E64-FFBD-490E-A235-A92D33D86730}"/>
            </a:ext>
          </a:extLst>
        </xdr:cNvPr>
        <xdr:cNvSpPr txBox="1"/>
      </xdr:nvSpPr>
      <xdr:spPr>
        <a:xfrm>
          <a:off x="18561127"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138701</xdr:rowOff>
    </xdr:from>
    <xdr:ext cx="469744" cy="259045"/>
    <xdr:sp macro="" textlink="">
      <xdr:nvSpPr>
        <xdr:cNvPr id="622" name="n_2mainValue【学校施設】&#10;一人当たり面積">
          <a:extLst>
            <a:ext uri="{FF2B5EF4-FFF2-40B4-BE49-F238E27FC236}">
              <a16:creationId xmlns:a16="http://schemas.microsoft.com/office/drawing/2014/main" id="{9F9B254E-73A1-453C-B60E-2330AB016C87}"/>
            </a:ext>
          </a:extLst>
        </xdr:cNvPr>
        <xdr:cNvSpPr txBox="1"/>
      </xdr:nvSpPr>
      <xdr:spPr>
        <a:xfrm>
          <a:off x="17776267" y="105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76979</xdr:rowOff>
    </xdr:from>
    <xdr:ext cx="469744" cy="259045"/>
    <xdr:sp macro="" textlink="">
      <xdr:nvSpPr>
        <xdr:cNvPr id="623" name="n_3mainValue【学校施設】&#10;一人当たり面積">
          <a:extLst>
            <a:ext uri="{FF2B5EF4-FFF2-40B4-BE49-F238E27FC236}">
              <a16:creationId xmlns:a16="http://schemas.microsoft.com/office/drawing/2014/main" id="{6B156C3A-5FC5-490A-A4E5-7D09DCD087FC}"/>
            </a:ext>
          </a:extLst>
        </xdr:cNvPr>
        <xdr:cNvSpPr txBox="1"/>
      </xdr:nvSpPr>
      <xdr:spPr>
        <a:xfrm>
          <a:off x="17001567" y="104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102760</xdr:rowOff>
    </xdr:from>
    <xdr:ext cx="469744" cy="259045"/>
    <xdr:sp macro="" textlink="">
      <xdr:nvSpPr>
        <xdr:cNvPr id="624" name="n_4mainValue【学校施設】&#10;一人当たり面積">
          <a:extLst>
            <a:ext uri="{FF2B5EF4-FFF2-40B4-BE49-F238E27FC236}">
              <a16:creationId xmlns:a16="http://schemas.microsoft.com/office/drawing/2014/main" id="{84260197-AA1A-477F-BB1A-E89BB7C24C24}"/>
            </a:ext>
          </a:extLst>
        </xdr:cNvPr>
        <xdr:cNvSpPr txBox="1"/>
      </xdr:nvSpPr>
      <xdr:spPr>
        <a:xfrm>
          <a:off x="16226867" y="1016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6A67E913-223A-4882-AE89-950B117FC17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215AF67-6DD1-4FFF-A218-9858675CA5E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F9277ED0-F337-43D1-9CDA-81476E26B03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A9B5A63-25C2-4793-8A57-DCD6B1D5561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0151456-EC0B-40EC-A1D0-6D6BBA088E5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8649A20C-FB2E-4689-8E75-4B7BE5AED6F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1B62496-E05C-467E-8C3C-6A0F6A99D8E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8370766-F59C-48B8-B76F-881ADB495A9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B65F2993-9BA8-4103-AE69-95013D89D1B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DF94718C-FAFB-4E40-92F4-493D0BBEB3E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D29564F5-15ED-41AD-8491-E50099CB1B2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53B1521D-58F1-44EE-A8D8-A464FD8F9F9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4550C450-A6E1-4DA6-927F-B556FDB3427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D2DA3F61-1444-44E4-827A-982783C59AB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D4D1DFB-B2D8-4DBB-887C-EB2E3F91DAF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6662864C-114D-4D8C-9369-AA0D58D86E9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152FC442-41DE-4E7F-9428-71F448037C6E}"/>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A4950877-028C-4FD9-998D-A37D2BAF8FD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8159FAE5-7FC7-4B37-96C1-AF43F5A0D80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E09261C7-A53D-4E8F-BBC4-05ABA075823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8AF931DF-FEE3-4394-B2E4-020D6D3A4216}"/>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99DBD695-F067-49F0-9002-122A2A076E6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5118EC3C-C423-43F3-BBF3-F5E7C4025C7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86361</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CFCC6FFF-4218-4C9E-88F5-E3D54EB749F0}"/>
            </a:ext>
          </a:extLst>
        </xdr:cNvPr>
        <xdr:cNvCxnSpPr/>
      </xdr:nvCxnSpPr>
      <xdr:spPr>
        <a:xfrm flipV="1">
          <a:off x="14375764" y="13162281"/>
          <a:ext cx="0" cy="111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6EF9CEA1-731A-4EBE-9FCE-A8FC5267ED7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FCFB59BD-21DD-498A-AEA6-A2B9AA8D9E28}"/>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33038</xdr:rowOff>
    </xdr:from>
    <xdr:ext cx="340478" cy="259045"/>
    <xdr:sp macro="" textlink="">
      <xdr:nvSpPr>
        <xdr:cNvPr id="651" name="【児童館】&#10;有形固定資産減価償却率最大値テキスト">
          <a:extLst>
            <a:ext uri="{FF2B5EF4-FFF2-40B4-BE49-F238E27FC236}">
              <a16:creationId xmlns:a16="http://schemas.microsoft.com/office/drawing/2014/main" id="{78065CF1-0FD7-42C0-A3C5-CF9B67320F72}"/>
            </a:ext>
          </a:extLst>
        </xdr:cNvPr>
        <xdr:cNvSpPr txBox="1"/>
      </xdr:nvSpPr>
      <xdr:spPr>
        <a:xfrm>
          <a:off x="14414500" y="12941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86361</xdr:rowOff>
    </xdr:from>
    <xdr:to>
      <xdr:col>86</xdr:col>
      <xdr:colOff>25400</xdr:colOff>
      <xdr:row>78</xdr:row>
      <xdr:rowOff>86361</xdr:rowOff>
    </xdr:to>
    <xdr:cxnSp macro="">
      <xdr:nvCxnSpPr>
        <xdr:cNvPr id="652" name="直線コネクタ 651">
          <a:extLst>
            <a:ext uri="{FF2B5EF4-FFF2-40B4-BE49-F238E27FC236}">
              <a16:creationId xmlns:a16="http://schemas.microsoft.com/office/drawing/2014/main" id="{C0C7346B-4D20-419E-AC80-4A7EFC7960DE}"/>
            </a:ext>
          </a:extLst>
        </xdr:cNvPr>
        <xdr:cNvCxnSpPr/>
      </xdr:nvCxnSpPr>
      <xdr:spPr>
        <a:xfrm>
          <a:off x="14287500" y="13162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106697</xdr:rowOff>
    </xdr:from>
    <xdr:ext cx="405111" cy="259045"/>
    <xdr:sp macro="" textlink="">
      <xdr:nvSpPr>
        <xdr:cNvPr id="653" name="【児童館】&#10;有形固定資産減価償却率平均値テキスト">
          <a:extLst>
            <a:ext uri="{FF2B5EF4-FFF2-40B4-BE49-F238E27FC236}">
              <a16:creationId xmlns:a16="http://schemas.microsoft.com/office/drawing/2014/main" id="{5A4BCBE4-AEF8-4AE7-9C05-89B46EDF3DF5}"/>
            </a:ext>
          </a:extLst>
        </xdr:cNvPr>
        <xdr:cNvSpPr txBox="1"/>
      </xdr:nvSpPr>
      <xdr:spPr>
        <a:xfrm>
          <a:off x="14414500" y="1368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654" name="フローチャート: 判断 653">
          <a:extLst>
            <a:ext uri="{FF2B5EF4-FFF2-40B4-BE49-F238E27FC236}">
              <a16:creationId xmlns:a16="http://schemas.microsoft.com/office/drawing/2014/main" id="{50CA1EAA-BBF5-492A-822F-40BFCA93BB31}"/>
            </a:ext>
          </a:extLst>
        </xdr:cNvPr>
        <xdr:cNvSpPr/>
      </xdr:nvSpPr>
      <xdr:spPr>
        <a:xfrm>
          <a:off x="14325600" y="1370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107950</xdr:rowOff>
    </xdr:from>
    <xdr:to>
      <xdr:col>81</xdr:col>
      <xdr:colOff>101600</xdr:colOff>
      <xdr:row>82</xdr:row>
      <xdr:rowOff>38100</xdr:rowOff>
    </xdr:to>
    <xdr:sp macro="" textlink="">
      <xdr:nvSpPr>
        <xdr:cNvPr id="655" name="フローチャート: 判断 654">
          <a:extLst>
            <a:ext uri="{FF2B5EF4-FFF2-40B4-BE49-F238E27FC236}">
              <a16:creationId xmlns:a16="http://schemas.microsoft.com/office/drawing/2014/main" id="{B69F7D8C-6E20-480E-BDD2-58FDD1AF1A32}"/>
            </a:ext>
          </a:extLst>
        </xdr:cNvPr>
        <xdr:cNvSpPr/>
      </xdr:nvSpPr>
      <xdr:spPr>
        <a:xfrm>
          <a:off x="13578840" y="1368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81280</xdr:rowOff>
    </xdr:from>
    <xdr:to>
      <xdr:col>76</xdr:col>
      <xdr:colOff>165100</xdr:colOff>
      <xdr:row>82</xdr:row>
      <xdr:rowOff>11430</xdr:rowOff>
    </xdr:to>
    <xdr:sp macro="" textlink="">
      <xdr:nvSpPr>
        <xdr:cNvPr id="656" name="フローチャート: 判断 655">
          <a:extLst>
            <a:ext uri="{FF2B5EF4-FFF2-40B4-BE49-F238E27FC236}">
              <a16:creationId xmlns:a16="http://schemas.microsoft.com/office/drawing/2014/main" id="{D2252115-A65C-4CC0-94AF-5D356F5B6ED0}"/>
            </a:ext>
          </a:extLst>
        </xdr:cNvPr>
        <xdr:cNvSpPr/>
      </xdr:nvSpPr>
      <xdr:spPr>
        <a:xfrm>
          <a:off x="12804140" y="13660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53339</xdr:rowOff>
    </xdr:from>
    <xdr:to>
      <xdr:col>72</xdr:col>
      <xdr:colOff>38100</xdr:colOff>
      <xdr:row>81</xdr:row>
      <xdr:rowOff>154939</xdr:rowOff>
    </xdr:to>
    <xdr:sp macro="" textlink="">
      <xdr:nvSpPr>
        <xdr:cNvPr id="657" name="フローチャート: 判断 656">
          <a:extLst>
            <a:ext uri="{FF2B5EF4-FFF2-40B4-BE49-F238E27FC236}">
              <a16:creationId xmlns:a16="http://schemas.microsoft.com/office/drawing/2014/main" id="{4E2F03C4-2F14-4A43-AA8E-0D0B99C4D257}"/>
            </a:ext>
          </a:extLst>
        </xdr:cNvPr>
        <xdr:cNvSpPr/>
      </xdr:nvSpPr>
      <xdr:spPr>
        <a:xfrm>
          <a:off x="12029440" y="136321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40639</xdr:rowOff>
    </xdr:from>
    <xdr:to>
      <xdr:col>67</xdr:col>
      <xdr:colOff>101600</xdr:colOff>
      <xdr:row>82</xdr:row>
      <xdr:rowOff>142239</xdr:rowOff>
    </xdr:to>
    <xdr:sp macro="" textlink="">
      <xdr:nvSpPr>
        <xdr:cNvPr id="658" name="フローチャート: 判断 657">
          <a:extLst>
            <a:ext uri="{FF2B5EF4-FFF2-40B4-BE49-F238E27FC236}">
              <a16:creationId xmlns:a16="http://schemas.microsoft.com/office/drawing/2014/main" id="{3D2B9570-9080-4A13-8A6E-597E66358630}"/>
            </a:ext>
          </a:extLst>
        </xdr:cNvPr>
        <xdr:cNvSpPr/>
      </xdr:nvSpPr>
      <xdr:spPr>
        <a:xfrm>
          <a:off x="1123188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B565791-6A63-4610-B9CA-DD01BEB709A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B32CFA3-E9C3-4FB3-B305-5B7781EBF3E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4DD7281-9ED5-4064-91AE-8616A17B066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B813F5C-1365-4443-B2C1-0CA0A72A81B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3C041EC-BC4B-448E-9435-5A36F55DD2F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35561</xdr:rowOff>
    </xdr:from>
    <xdr:to>
      <xdr:col>85</xdr:col>
      <xdr:colOff>177800</xdr:colOff>
      <xdr:row>78</xdr:row>
      <xdr:rowOff>137161</xdr:rowOff>
    </xdr:to>
    <xdr:sp macro="" textlink="">
      <xdr:nvSpPr>
        <xdr:cNvPr id="664" name="楕円 663">
          <a:extLst>
            <a:ext uri="{FF2B5EF4-FFF2-40B4-BE49-F238E27FC236}">
              <a16:creationId xmlns:a16="http://schemas.microsoft.com/office/drawing/2014/main" id="{829EB0E1-B82A-40EA-947F-5DE9FFCABD20}"/>
            </a:ext>
          </a:extLst>
        </xdr:cNvPr>
        <xdr:cNvSpPr/>
      </xdr:nvSpPr>
      <xdr:spPr>
        <a:xfrm>
          <a:off x="14325600" y="1311148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160038</xdr:rowOff>
    </xdr:from>
    <xdr:ext cx="340478" cy="259045"/>
    <xdr:sp macro="" textlink="">
      <xdr:nvSpPr>
        <xdr:cNvPr id="665" name="【児童館】&#10;有形固定資産減価償却率該当値テキスト">
          <a:extLst>
            <a:ext uri="{FF2B5EF4-FFF2-40B4-BE49-F238E27FC236}">
              <a16:creationId xmlns:a16="http://schemas.microsoft.com/office/drawing/2014/main" id="{242B9279-3CC1-44FF-A851-E46980EC1AAD}"/>
            </a:ext>
          </a:extLst>
        </xdr:cNvPr>
        <xdr:cNvSpPr txBox="1"/>
      </xdr:nvSpPr>
      <xdr:spPr>
        <a:xfrm>
          <a:off x="14414500" y="13068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165100</xdr:rowOff>
    </xdr:from>
    <xdr:to>
      <xdr:col>81</xdr:col>
      <xdr:colOff>101600</xdr:colOff>
      <xdr:row>78</xdr:row>
      <xdr:rowOff>95250</xdr:rowOff>
    </xdr:to>
    <xdr:sp macro="" textlink="">
      <xdr:nvSpPr>
        <xdr:cNvPr id="666" name="楕円 665">
          <a:extLst>
            <a:ext uri="{FF2B5EF4-FFF2-40B4-BE49-F238E27FC236}">
              <a16:creationId xmlns:a16="http://schemas.microsoft.com/office/drawing/2014/main" id="{D7A1C690-F3A0-4ECE-85F0-6D6FC556EFCC}"/>
            </a:ext>
          </a:extLst>
        </xdr:cNvPr>
        <xdr:cNvSpPr/>
      </xdr:nvSpPr>
      <xdr:spPr>
        <a:xfrm>
          <a:off x="13578840" y="1307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44450</xdr:rowOff>
    </xdr:from>
    <xdr:to>
      <xdr:col>85</xdr:col>
      <xdr:colOff>127000</xdr:colOff>
      <xdr:row>78</xdr:row>
      <xdr:rowOff>86361</xdr:rowOff>
    </xdr:to>
    <xdr:cxnSp macro="">
      <xdr:nvCxnSpPr>
        <xdr:cNvPr id="667" name="直線コネクタ 666">
          <a:extLst>
            <a:ext uri="{FF2B5EF4-FFF2-40B4-BE49-F238E27FC236}">
              <a16:creationId xmlns:a16="http://schemas.microsoft.com/office/drawing/2014/main" id="{3687BF0E-38AB-4935-AFEF-06B560F3275D}"/>
            </a:ext>
          </a:extLst>
        </xdr:cNvPr>
        <xdr:cNvCxnSpPr/>
      </xdr:nvCxnSpPr>
      <xdr:spPr>
        <a:xfrm>
          <a:off x="13629640" y="13120370"/>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124461</xdr:rowOff>
    </xdr:from>
    <xdr:to>
      <xdr:col>76</xdr:col>
      <xdr:colOff>165100</xdr:colOff>
      <xdr:row>78</xdr:row>
      <xdr:rowOff>54611</xdr:rowOff>
    </xdr:to>
    <xdr:sp macro="" textlink="">
      <xdr:nvSpPr>
        <xdr:cNvPr id="668" name="楕円 667">
          <a:extLst>
            <a:ext uri="{FF2B5EF4-FFF2-40B4-BE49-F238E27FC236}">
              <a16:creationId xmlns:a16="http://schemas.microsoft.com/office/drawing/2014/main" id="{24910C0A-BED1-4BD1-BD67-E0002C30D6C2}"/>
            </a:ext>
          </a:extLst>
        </xdr:cNvPr>
        <xdr:cNvSpPr/>
      </xdr:nvSpPr>
      <xdr:spPr>
        <a:xfrm>
          <a:off x="12804140" y="13032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3811</xdr:rowOff>
    </xdr:from>
    <xdr:to>
      <xdr:col>81</xdr:col>
      <xdr:colOff>50800</xdr:colOff>
      <xdr:row>78</xdr:row>
      <xdr:rowOff>44450</xdr:rowOff>
    </xdr:to>
    <xdr:cxnSp macro="">
      <xdr:nvCxnSpPr>
        <xdr:cNvPr id="669" name="直線コネクタ 668">
          <a:extLst>
            <a:ext uri="{FF2B5EF4-FFF2-40B4-BE49-F238E27FC236}">
              <a16:creationId xmlns:a16="http://schemas.microsoft.com/office/drawing/2014/main" id="{B53A296B-300E-4CF7-83A7-4A47F0B27766}"/>
            </a:ext>
          </a:extLst>
        </xdr:cNvPr>
        <xdr:cNvCxnSpPr/>
      </xdr:nvCxnSpPr>
      <xdr:spPr>
        <a:xfrm>
          <a:off x="12854940" y="13079731"/>
          <a:ext cx="7747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670" name="楕円 669">
          <a:extLst>
            <a:ext uri="{FF2B5EF4-FFF2-40B4-BE49-F238E27FC236}">
              <a16:creationId xmlns:a16="http://schemas.microsoft.com/office/drawing/2014/main" id="{521892E8-E484-46C0-9B5D-0EFCE26B1A6B}"/>
            </a:ext>
          </a:extLst>
        </xdr:cNvPr>
        <xdr:cNvSpPr/>
      </xdr:nvSpPr>
      <xdr:spPr>
        <a:xfrm>
          <a:off x="12029440" y="12990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78</xdr:row>
      <xdr:rowOff>3811</xdr:rowOff>
    </xdr:to>
    <xdr:cxnSp macro="">
      <xdr:nvCxnSpPr>
        <xdr:cNvPr id="671" name="直線コネクタ 670">
          <a:extLst>
            <a:ext uri="{FF2B5EF4-FFF2-40B4-BE49-F238E27FC236}">
              <a16:creationId xmlns:a16="http://schemas.microsoft.com/office/drawing/2014/main" id="{F27D9585-4363-4280-B337-21172F51E934}"/>
            </a:ext>
          </a:extLst>
        </xdr:cNvPr>
        <xdr:cNvCxnSpPr/>
      </xdr:nvCxnSpPr>
      <xdr:spPr>
        <a:xfrm>
          <a:off x="12072620" y="13041630"/>
          <a:ext cx="78232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29227</xdr:rowOff>
    </xdr:from>
    <xdr:ext cx="405111" cy="259045"/>
    <xdr:sp macro="" textlink="">
      <xdr:nvSpPr>
        <xdr:cNvPr id="672" name="n_1aveValue【児童館】&#10;有形固定資産減価償却率">
          <a:extLst>
            <a:ext uri="{FF2B5EF4-FFF2-40B4-BE49-F238E27FC236}">
              <a16:creationId xmlns:a16="http://schemas.microsoft.com/office/drawing/2014/main" id="{D3E223FB-ABB3-418F-93BD-08559E33121B}"/>
            </a:ext>
          </a:extLst>
        </xdr:cNvPr>
        <xdr:cNvSpPr txBox="1"/>
      </xdr:nvSpPr>
      <xdr:spPr>
        <a:xfrm>
          <a:off x="134372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2557</xdr:rowOff>
    </xdr:from>
    <xdr:ext cx="405111" cy="259045"/>
    <xdr:sp macro="" textlink="">
      <xdr:nvSpPr>
        <xdr:cNvPr id="673" name="n_2aveValue【児童館】&#10;有形固定資産減価償却率">
          <a:extLst>
            <a:ext uri="{FF2B5EF4-FFF2-40B4-BE49-F238E27FC236}">
              <a16:creationId xmlns:a16="http://schemas.microsoft.com/office/drawing/2014/main" id="{F61A56A2-3078-4105-941C-5158B114B024}"/>
            </a:ext>
          </a:extLst>
        </xdr:cNvPr>
        <xdr:cNvSpPr txBox="1"/>
      </xdr:nvSpPr>
      <xdr:spPr>
        <a:xfrm>
          <a:off x="12675244"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146066</xdr:rowOff>
    </xdr:from>
    <xdr:ext cx="405111" cy="259045"/>
    <xdr:sp macro="" textlink="">
      <xdr:nvSpPr>
        <xdr:cNvPr id="674" name="n_3aveValue【児童館】&#10;有形固定資産減価償却率">
          <a:extLst>
            <a:ext uri="{FF2B5EF4-FFF2-40B4-BE49-F238E27FC236}">
              <a16:creationId xmlns:a16="http://schemas.microsoft.com/office/drawing/2014/main" id="{30A5413A-FC85-48B2-85AE-FB12CD78A00D}"/>
            </a:ext>
          </a:extLst>
        </xdr:cNvPr>
        <xdr:cNvSpPr txBox="1"/>
      </xdr:nvSpPr>
      <xdr:spPr>
        <a:xfrm>
          <a:off x="11900544" y="1372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158766</xdr:rowOff>
    </xdr:from>
    <xdr:ext cx="405111" cy="259045"/>
    <xdr:sp macro="" textlink="">
      <xdr:nvSpPr>
        <xdr:cNvPr id="675" name="n_4aveValue【児童館】&#10;有形固定資産減価償却率">
          <a:extLst>
            <a:ext uri="{FF2B5EF4-FFF2-40B4-BE49-F238E27FC236}">
              <a16:creationId xmlns:a16="http://schemas.microsoft.com/office/drawing/2014/main" id="{AEA0E532-AE07-4D4C-A82E-D48D0D4E9577}"/>
            </a:ext>
          </a:extLst>
        </xdr:cNvPr>
        <xdr:cNvSpPr txBox="1"/>
      </xdr:nvSpPr>
      <xdr:spPr>
        <a:xfrm>
          <a:off x="1110298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111777</xdr:rowOff>
    </xdr:from>
    <xdr:ext cx="340478" cy="259045"/>
    <xdr:sp macro="" textlink="">
      <xdr:nvSpPr>
        <xdr:cNvPr id="676" name="n_1mainValue【児童館】&#10;有形固定資産減価償却率">
          <a:extLst>
            <a:ext uri="{FF2B5EF4-FFF2-40B4-BE49-F238E27FC236}">
              <a16:creationId xmlns:a16="http://schemas.microsoft.com/office/drawing/2014/main" id="{8095C756-F8C7-4CD4-A35E-E91A9D9338DE}"/>
            </a:ext>
          </a:extLst>
        </xdr:cNvPr>
        <xdr:cNvSpPr txBox="1"/>
      </xdr:nvSpPr>
      <xdr:spPr>
        <a:xfrm>
          <a:off x="13469561" y="12852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71138</xdr:rowOff>
    </xdr:from>
    <xdr:ext cx="340478" cy="259045"/>
    <xdr:sp macro="" textlink="">
      <xdr:nvSpPr>
        <xdr:cNvPr id="677" name="n_2mainValue【児童館】&#10;有形固定資産減価償却率">
          <a:extLst>
            <a:ext uri="{FF2B5EF4-FFF2-40B4-BE49-F238E27FC236}">
              <a16:creationId xmlns:a16="http://schemas.microsoft.com/office/drawing/2014/main" id="{6A609B73-D225-417C-8B91-571C2269247E}"/>
            </a:ext>
          </a:extLst>
        </xdr:cNvPr>
        <xdr:cNvSpPr txBox="1"/>
      </xdr:nvSpPr>
      <xdr:spPr>
        <a:xfrm>
          <a:off x="12707561" y="128117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29227</xdr:rowOff>
    </xdr:from>
    <xdr:ext cx="340478" cy="259045"/>
    <xdr:sp macro="" textlink="">
      <xdr:nvSpPr>
        <xdr:cNvPr id="678" name="n_3mainValue【児童館】&#10;有形固定資産減価償却率">
          <a:extLst>
            <a:ext uri="{FF2B5EF4-FFF2-40B4-BE49-F238E27FC236}">
              <a16:creationId xmlns:a16="http://schemas.microsoft.com/office/drawing/2014/main" id="{F45E52C5-BCA9-4C16-A36E-D431B1F11C7B}"/>
            </a:ext>
          </a:extLst>
        </xdr:cNvPr>
        <xdr:cNvSpPr txBox="1"/>
      </xdr:nvSpPr>
      <xdr:spPr>
        <a:xfrm>
          <a:off x="11910001" y="127698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E5C45BBE-2E06-4109-87A3-7BF48B3B655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34E2E9BC-734D-43F7-A237-18DB6CF6D64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22D50484-6240-4775-936F-33067304A22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EA27225F-5B59-4A04-B1D9-AACD0A8F1B7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BD8E88B6-6D81-4EE3-8D9E-BF07BF18BD2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4FF30E2A-46FB-4ACF-92AD-17928EA6470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2BF434C2-67A2-44F8-8C57-3444575D9F4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7FD3EF97-5519-4E74-A338-560D1618D77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C985EE92-1C74-44A5-9E7C-C0E5477ABB8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D2394C42-9FEB-43EA-8424-52BA5059E41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074D4293-F848-489B-BEE7-1E4146C47263}"/>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3DFF3DA8-9188-420A-8855-4D1445D1FD7B}"/>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D8DC4D85-2EE9-471D-8888-400837959FE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73B3B3F8-2024-412D-96A9-7BA8456FCC75}"/>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22161D9F-EE82-4A7E-8912-407B12697DAA}"/>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8CC6EA1C-64CA-431E-954B-F612194B7A6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55125539-35D2-4331-943E-F8272CFBABA1}"/>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974D2ED9-B8EC-400E-86B3-5B7344212DE1}"/>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BB65BC0D-FE85-4028-AB16-AC84B6A24F25}"/>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8ED9AD4F-1676-4D27-9CA8-F159AB9C6EF6}"/>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FB3F15B4-248D-41E5-A344-9DB01475C999}"/>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DA990D83-BD2B-4818-8A85-5E19EAC9F92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3F1F5DE3-9E8F-4F75-BFDD-882224D6F81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7A36BA34-54CC-4DC2-8AE0-0B3B658CCFD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97025CA2-B7D1-49FF-9DBB-4EC2B2DE31C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4" name="直線コネクタ 703">
          <a:extLst>
            <a:ext uri="{FF2B5EF4-FFF2-40B4-BE49-F238E27FC236}">
              <a16:creationId xmlns:a16="http://schemas.microsoft.com/office/drawing/2014/main" id="{B016E004-BF3F-4EE8-882E-DF50EE9182AC}"/>
            </a:ext>
          </a:extLst>
        </xdr:cNvPr>
        <xdr:cNvCxnSpPr/>
      </xdr:nvCxnSpPr>
      <xdr:spPr>
        <a:xfrm flipV="1">
          <a:off x="19509104" y="13114020"/>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5" name="【児童館】&#10;一人当たり面積最小値テキスト">
          <a:extLst>
            <a:ext uri="{FF2B5EF4-FFF2-40B4-BE49-F238E27FC236}">
              <a16:creationId xmlns:a16="http://schemas.microsoft.com/office/drawing/2014/main" id="{FD030B31-9173-4D9A-8C64-2A3048ABE0F1}"/>
            </a:ext>
          </a:extLst>
        </xdr:cNvPr>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6" name="直線コネクタ 705">
          <a:extLst>
            <a:ext uri="{FF2B5EF4-FFF2-40B4-BE49-F238E27FC236}">
              <a16:creationId xmlns:a16="http://schemas.microsoft.com/office/drawing/2014/main" id="{79E0946E-1B2E-41BE-8E32-FEE5AA85CAD1}"/>
            </a:ext>
          </a:extLst>
        </xdr:cNvPr>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7" name="【児童館】&#10;一人当たり面積最大値テキスト">
          <a:extLst>
            <a:ext uri="{FF2B5EF4-FFF2-40B4-BE49-F238E27FC236}">
              <a16:creationId xmlns:a16="http://schemas.microsoft.com/office/drawing/2014/main" id="{08B84154-DAA1-45E8-927D-EFB63A7B6CC5}"/>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8" name="直線コネクタ 707">
          <a:extLst>
            <a:ext uri="{FF2B5EF4-FFF2-40B4-BE49-F238E27FC236}">
              <a16:creationId xmlns:a16="http://schemas.microsoft.com/office/drawing/2014/main" id="{096027E5-83CE-4820-AFF4-213906141629}"/>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09" name="【児童館】&#10;一人当たり面積平均値テキスト">
          <a:extLst>
            <a:ext uri="{FF2B5EF4-FFF2-40B4-BE49-F238E27FC236}">
              <a16:creationId xmlns:a16="http://schemas.microsoft.com/office/drawing/2014/main" id="{C943FF5A-632D-4AC0-B0D6-D26E947C96A2}"/>
            </a:ext>
          </a:extLst>
        </xdr:cNvPr>
        <xdr:cNvSpPr txBox="1"/>
      </xdr:nvSpPr>
      <xdr:spPr>
        <a:xfrm>
          <a:off x="1954784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05CA2023-EC5C-4233-9477-FDB7B07484F9}"/>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1" name="フローチャート: 判断 710">
          <a:extLst>
            <a:ext uri="{FF2B5EF4-FFF2-40B4-BE49-F238E27FC236}">
              <a16:creationId xmlns:a16="http://schemas.microsoft.com/office/drawing/2014/main" id="{1889769C-2794-4523-B69C-2EA64035F09B}"/>
            </a:ext>
          </a:extLst>
        </xdr:cNvPr>
        <xdr:cNvSpPr/>
      </xdr:nvSpPr>
      <xdr:spPr>
        <a:xfrm>
          <a:off x="1873504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2" name="フローチャート: 判断 711">
          <a:extLst>
            <a:ext uri="{FF2B5EF4-FFF2-40B4-BE49-F238E27FC236}">
              <a16:creationId xmlns:a16="http://schemas.microsoft.com/office/drawing/2014/main" id="{20FBFF58-F3F0-41BE-AB45-C39C9C3FFAA9}"/>
            </a:ext>
          </a:extLst>
        </xdr:cNvPr>
        <xdr:cNvSpPr/>
      </xdr:nvSpPr>
      <xdr:spPr>
        <a:xfrm>
          <a:off x="17937480" y="14056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3" name="フローチャート: 判断 712">
          <a:extLst>
            <a:ext uri="{FF2B5EF4-FFF2-40B4-BE49-F238E27FC236}">
              <a16:creationId xmlns:a16="http://schemas.microsoft.com/office/drawing/2014/main" id="{97D3C723-D37D-4D7A-A05D-0EBB723AF39C}"/>
            </a:ext>
          </a:extLst>
        </xdr:cNvPr>
        <xdr:cNvSpPr/>
      </xdr:nvSpPr>
      <xdr:spPr>
        <a:xfrm>
          <a:off x="17162780" y="14056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4" name="フローチャート: 判断 713">
          <a:extLst>
            <a:ext uri="{FF2B5EF4-FFF2-40B4-BE49-F238E27FC236}">
              <a16:creationId xmlns:a16="http://schemas.microsoft.com/office/drawing/2014/main" id="{23EBC6EE-2D10-4740-A343-B516830434AA}"/>
            </a:ext>
          </a:extLst>
        </xdr:cNvPr>
        <xdr:cNvSpPr/>
      </xdr:nvSpPr>
      <xdr:spPr>
        <a:xfrm>
          <a:off x="1638808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CFC113A-9907-4AD3-87F7-E8F64D08FF0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DF80714-ADBB-4E97-B21E-9356774FE62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82222CE-43EA-4105-A855-437BA1D1D3C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F92CF15-E8B7-4666-8DA9-251E8750648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7CFED3D-084E-4B3E-A61F-D3769CC4B77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169636</xdr:rowOff>
    </xdr:from>
    <xdr:to>
      <xdr:col>116</xdr:col>
      <xdr:colOff>114300</xdr:colOff>
      <xdr:row>86</xdr:row>
      <xdr:rowOff>99786</xdr:rowOff>
    </xdr:to>
    <xdr:sp macro="" textlink="">
      <xdr:nvSpPr>
        <xdr:cNvPr id="720" name="楕円 719">
          <a:extLst>
            <a:ext uri="{FF2B5EF4-FFF2-40B4-BE49-F238E27FC236}">
              <a16:creationId xmlns:a16="http://schemas.microsoft.com/office/drawing/2014/main" id="{A447D79D-0046-482B-A130-8F2DDFFC311F}"/>
            </a:ext>
          </a:extLst>
        </xdr:cNvPr>
        <xdr:cNvSpPr/>
      </xdr:nvSpPr>
      <xdr:spPr>
        <a:xfrm>
          <a:off x="19458940" y="14419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84563</xdr:rowOff>
    </xdr:from>
    <xdr:ext cx="469744" cy="259045"/>
    <xdr:sp macro="" textlink="">
      <xdr:nvSpPr>
        <xdr:cNvPr id="721" name="【児童館】&#10;一人当たり面積該当値テキスト">
          <a:extLst>
            <a:ext uri="{FF2B5EF4-FFF2-40B4-BE49-F238E27FC236}">
              <a16:creationId xmlns:a16="http://schemas.microsoft.com/office/drawing/2014/main" id="{ED64D158-7AEA-4587-8EE9-03B329E698A8}"/>
            </a:ext>
          </a:extLst>
        </xdr:cNvPr>
        <xdr:cNvSpPr txBox="1"/>
      </xdr:nvSpPr>
      <xdr:spPr>
        <a:xfrm>
          <a:off x="1954784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169636</xdr:rowOff>
    </xdr:from>
    <xdr:to>
      <xdr:col>112</xdr:col>
      <xdr:colOff>38100</xdr:colOff>
      <xdr:row>86</xdr:row>
      <xdr:rowOff>99786</xdr:rowOff>
    </xdr:to>
    <xdr:sp macro="" textlink="">
      <xdr:nvSpPr>
        <xdr:cNvPr id="722" name="楕円 721">
          <a:extLst>
            <a:ext uri="{FF2B5EF4-FFF2-40B4-BE49-F238E27FC236}">
              <a16:creationId xmlns:a16="http://schemas.microsoft.com/office/drawing/2014/main" id="{F50B8910-F950-478E-ADA5-B029C192537C}"/>
            </a:ext>
          </a:extLst>
        </xdr:cNvPr>
        <xdr:cNvSpPr/>
      </xdr:nvSpPr>
      <xdr:spPr>
        <a:xfrm>
          <a:off x="18735040" y="14419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48986</xdr:rowOff>
    </xdr:from>
    <xdr:to>
      <xdr:col>116</xdr:col>
      <xdr:colOff>63500</xdr:colOff>
      <xdr:row>86</xdr:row>
      <xdr:rowOff>48986</xdr:rowOff>
    </xdr:to>
    <xdr:cxnSp macro="">
      <xdr:nvCxnSpPr>
        <xdr:cNvPr id="723" name="直線コネクタ 722">
          <a:extLst>
            <a:ext uri="{FF2B5EF4-FFF2-40B4-BE49-F238E27FC236}">
              <a16:creationId xmlns:a16="http://schemas.microsoft.com/office/drawing/2014/main" id="{09E8751A-E8E7-40FC-9390-E879CFA5FD87}"/>
            </a:ext>
          </a:extLst>
        </xdr:cNvPr>
        <xdr:cNvCxnSpPr/>
      </xdr:nvCxnSpPr>
      <xdr:spPr>
        <a:xfrm>
          <a:off x="18778220" y="144660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169636</xdr:rowOff>
    </xdr:from>
    <xdr:to>
      <xdr:col>107</xdr:col>
      <xdr:colOff>101600</xdr:colOff>
      <xdr:row>86</xdr:row>
      <xdr:rowOff>99786</xdr:rowOff>
    </xdr:to>
    <xdr:sp macro="" textlink="">
      <xdr:nvSpPr>
        <xdr:cNvPr id="724" name="楕円 723">
          <a:extLst>
            <a:ext uri="{FF2B5EF4-FFF2-40B4-BE49-F238E27FC236}">
              <a16:creationId xmlns:a16="http://schemas.microsoft.com/office/drawing/2014/main" id="{948742B4-1CB6-4D4E-8E5B-F313F92B54ED}"/>
            </a:ext>
          </a:extLst>
        </xdr:cNvPr>
        <xdr:cNvSpPr/>
      </xdr:nvSpPr>
      <xdr:spPr>
        <a:xfrm>
          <a:off x="17937480" y="14419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48986</xdr:rowOff>
    </xdr:from>
    <xdr:to>
      <xdr:col>111</xdr:col>
      <xdr:colOff>177800</xdr:colOff>
      <xdr:row>86</xdr:row>
      <xdr:rowOff>48986</xdr:rowOff>
    </xdr:to>
    <xdr:cxnSp macro="">
      <xdr:nvCxnSpPr>
        <xdr:cNvPr id="725" name="直線コネクタ 724">
          <a:extLst>
            <a:ext uri="{FF2B5EF4-FFF2-40B4-BE49-F238E27FC236}">
              <a16:creationId xmlns:a16="http://schemas.microsoft.com/office/drawing/2014/main" id="{819563AD-D86B-44D0-9C91-90CD188C24DE}"/>
            </a:ext>
          </a:extLst>
        </xdr:cNvPr>
        <xdr:cNvCxnSpPr/>
      </xdr:nvCxnSpPr>
      <xdr:spPr>
        <a:xfrm>
          <a:off x="17988280" y="144660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169636</xdr:rowOff>
    </xdr:from>
    <xdr:to>
      <xdr:col>102</xdr:col>
      <xdr:colOff>165100</xdr:colOff>
      <xdr:row>86</xdr:row>
      <xdr:rowOff>99786</xdr:rowOff>
    </xdr:to>
    <xdr:sp macro="" textlink="">
      <xdr:nvSpPr>
        <xdr:cNvPr id="726" name="楕円 725">
          <a:extLst>
            <a:ext uri="{FF2B5EF4-FFF2-40B4-BE49-F238E27FC236}">
              <a16:creationId xmlns:a16="http://schemas.microsoft.com/office/drawing/2014/main" id="{9B653451-7BB2-4531-89A0-6735D9835A84}"/>
            </a:ext>
          </a:extLst>
        </xdr:cNvPr>
        <xdr:cNvSpPr/>
      </xdr:nvSpPr>
      <xdr:spPr>
        <a:xfrm>
          <a:off x="17162780" y="14419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48986</xdr:rowOff>
    </xdr:from>
    <xdr:to>
      <xdr:col>107</xdr:col>
      <xdr:colOff>50800</xdr:colOff>
      <xdr:row>86</xdr:row>
      <xdr:rowOff>48986</xdr:rowOff>
    </xdr:to>
    <xdr:cxnSp macro="">
      <xdr:nvCxnSpPr>
        <xdr:cNvPr id="727" name="直線コネクタ 726">
          <a:extLst>
            <a:ext uri="{FF2B5EF4-FFF2-40B4-BE49-F238E27FC236}">
              <a16:creationId xmlns:a16="http://schemas.microsoft.com/office/drawing/2014/main" id="{7A3A8C57-0623-44EE-8C2E-6BEFD047E5BA}"/>
            </a:ext>
          </a:extLst>
        </xdr:cNvPr>
        <xdr:cNvCxnSpPr/>
      </xdr:nvCxnSpPr>
      <xdr:spPr>
        <a:xfrm>
          <a:off x="17213580" y="144660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728" name="n_1aveValue【児童館】&#10;一人当たり面積">
          <a:extLst>
            <a:ext uri="{FF2B5EF4-FFF2-40B4-BE49-F238E27FC236}">
              <a16:creationId xmlns:a16="http://schemas.microsoft.com/office/drawing/2014/main" id="{0D377EF9-62D3-426C-B83B-4C0BCAC28340}"/>
            </a:ext>
          </a:extLst>
        </xdr:cNvPr>
        <xdr:cNvSpPr txBox="1"/>
      </xdr:nvSpPr>
      <xdr:spPr>
        <a:xfrm>
          <a:off x="1856112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29" name="n_2aveValue【児童館】&#10;一人当たり面積">
          <a:extLst>
            <a:ext uri="{FF2B5EF4-FFF2-40B4-BE49-F238E27FC236}">
              <a16:creationId xmlns:a16="http://schemas.microsoft.com/office/drawing/2014/main" id="{3D6EC649-AF45-42BE-9335-5DD571FB5A06}"/>
            </a:ext>
          </a:extLst>
        </xdr:cNvPr>
        <xdr:cNvSpPr txBox="1"/>
      </xdr:nvSpPr>
      <xdr:spPr>
        <a:xfrm>
          <a:off x="17776267" y="138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0" name="n_3aveValue【児童館】&#10;一人当たり面積">
          <a:extLst>
            <a:ext uri="{FF2B5EF4-FFF2-40B4-BE49-F238E27FC236}">
              <a16:creationId xmlns:a16="http://schemas.microsoft.com/office/drawing/2014/main" id="{2625DF9E-EF43-4954-8053-C1848C02E846}"/>
            </a:ext>
          </a:extLst>
        </xdr:cNvPr>
        <xdr:cNvSpPr txBox="1"/>
      </xdr:nvSpPr>
      <xdr:spPr>
        <a:xfrm>
          <a:off x="17001567" y="138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731" name="n_4aveValue【児童館】&#10;一人当たり面積">
          <a:extLst>
            <a:ext uri="{FF2B5EF4-FFF2-40B4-BE49-F238E27FC236}">
              <a16:creationId xmlns:a16="http://schemas.microsoft.com/office/drawing/2014/main" id="{FC3DE1DE-6286-4F64-943F-399BCAB383C6}"/>
            </a:ext>
          </a:extLst>
        </xdr:cNvPr>
        <xdr:cNvSpPr txBox="1"/>
      </xdr:nvSpPr>
      <xdr:spPr>
        <a:xfrm>
          <a:off x="1622686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90913</xdr:rowOff>
    </xdr:from>
    <xdr:ext cx="469744" cy="259045"/>
    <xdr:sp macro="" textlink="">
      <xdr:nvSpPr>
        <xdr:cNvPr id="732" name="n_1mainValue【児童館】&#10;一人当たり面積">
          <a:extLst>
            <a:ext uri="{FF2B5EF4-FFF2-40B4-BE49-F238E27FC236}">
              <a16:creationId xmlns:a16="http://schemas.microsoft.com/office/drawing/2014/main" id="{47B942F9-B820-4BE8-922A-92102ACCF55B}"/>
            </a:ext>
          </a:extLst>
        </xdr:cNvPr>
        <xdr:cNvSpPr txBox="1"/>
      </xdr:nvSpPr>
      <xdr:spPr>
        <a:xfrm>
          <a:off x="185611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90913</xdr:rowOff>
    </xdr:from>
    <xdr:ext cx="469744" cy="259045"/>
    <xdr:sp macro="" textlink="">
      <xdr:nvSpPr>
        <xdr:cNvPr id="733" name="n_2mainValue【児童館】&#10;一人当たり面積">
          <a:extLst>
            <a:ext uri="{FF2B5EF4-FFF2-40B4-BE49-F238E27FC236}">
              <a16:creationId xmlns:a16="http://schemas.microsoft.com/office/drawing/2014/main" id="{DE42B1DF-91EB-4764-9A64-D4FBD28F1DCE}"/>
            </a:ext>
          </a:extLst>
        </xdr:cNvPr>
        <xdr:cNvSpPr txBox="1"/>
      </xdr:nvSpPr>
      <xdr:spPr>
        <a:xfrm>
          <a:off x="1777626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90913</xdr:rowOff>
    </xdr:from>
    <xdr:ext cx="469744" cy="259045"/>
    <xdr:sp macro="" textlink="">
      <xdr:nvSpPr>
        <xdr:cNvPr id="734" name="n_3mainValue【児童館】&#10;一人当たり面積">
          <a:extLst>
            <a:ext uri="{FF2B5EF4-FFF2-40B4-BE49-F238E27FC236}">
              <a16:creationId xmlns:a16="http://schemas.microsoft.com/office/drawing/2014/main" id="{6D03534A-7AB9-47F1-AE2D-A517F9063D23}"/>
            </a:ext>
          </a:extLst>
        </xdr:cNvPr>
        <xdr:cNvSpPr txBox="1"/>
      </xdr:nvSpPr>
      <xdr:spPr>
        <a:xfrm>
          <a:off x="1700156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CFB09F84-EFF0-4C9E-BC46-8E89E9084A8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93F09B88-EDB9-4314-A20F-5CE571FC808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C237435-E00F-410C-9F6D-801200FCDBE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A3CADBF0-0EDB-4727-982F-58D918A4C16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897BA034-AFC0-4FC3-B090-269767E58F1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441CC545-9BFD-4E07-A941-AFC31867AC5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DC3BEA23-033A-49B1-BFE9-F782547B482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397AA94D-08E9-434F-A330-EA0744608C2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CA3254F8-5401-4D99-A252-E504F18303E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9D28B9BE-2D8C-4C02-8349-309A0392E29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3179C603-33D4-4F53-82C0-ABC1E3249C9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2B704CF6-7D97-44BE-851F-CF8B51BFF7B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6FA74027-6091-4A92-B875-21114D0A190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8E469BAC-9EC1-4DE6-9C57-D742D466701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C26060F5-12C2-483A-AE31-CDB135DC309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2F345A54-A1E0-4180-9C27-A9123E53B15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D25B020F-D1B4-4F2A-A04A-680A8A14BC0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231E4042-3784-4691-92F5-892F327D12B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963C59BD-554A-4903-B26B-2F42486BAB7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0E507AD0-5974-4C73-B783-09F914CADB2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CF82862C-0434-4FC6-B81D-3BE96EBA076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160815C3-D431-480D-85B0-67FEB77E407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3DBADFCB-D12A-43A0-AFBB-F5D116CCD49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4288F92-B122-498B-9562-271C5C26CCD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2FA616AE-A56D-4345-9DCC-1E7A49FD0CE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0" name="直線コネクタ 759">
          <a:extLst>
            <a:ext uri="{FF2B5EF4-FFF2-40B4-BE49-F238E27FC236}">
              <a16:creationId xmlns:a16="http://schemas.microsoft.com/office/drawing/2014/main" id="{2F79AECA-5D99-4D28-BBF9-5424407554FC}"/>
            </a:ext>
          </a:extLst>
        </xdr:cNvPr>
        <xdr:cNvCxnSpPr/>
      </xdr:nvCxnSpPr>
      <xdr:spPr>
        <a:xfrm flipV="1">
          <a:off x="14375764" y="1679611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1" name="【公民館】&#10;有形固定資産減価償却率最小値テキスト">
          <a:extLst>
            <a:ext uri="{FF2B5EF4-FFF2-40B4-BE49-F238E27FC236}">
              <a16:creationId xmlns:a16="http://schemas.microsoft.com/office/drawing/2014/main" id="{F9055BF2-1813-4D80-9092-B73BE7BE997A}"/>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2" name="直線コネクタ 761">
          <a:extLst>
            <a:ext uri="{FF2B5EF4-FFF2-40B4-BE49-F238E27FC236}">
              <a16:creationId xmlns:a16="http://schemas.microsoft.com/office/drawing/2014/main" id="{9443ACD0-63D3-476D-AFB7-0DED0B5D669F}"/>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3" name="【公民館】&#10;有形固定資産減価償却率最大値テキスト">
          <a:extLst>
            <a:ext uri="{FF2B5EF4-FFF2-40B4-BE49-F238E27FC236}">
              <a16:creationId xmlns:a16="http://schemas.microsoft.com/office/drawing/2014/main" id="{F2BA8B02-DF80-4154-88D6-9D5A276D5D93}"/>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4" name="直線コネクタ 763">
          <a:extLst>
            <a:ext uri="{FF2B5EF4-FFF2-40B4-BE49-F238E27FC236}">
              <a16:creationId xmlns:a16="http://schemas.microsoft.com/office/drawing/2014/main" id="{2D7F6A3E-37EA-4B02-B247-641E5D85AD37}"/>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65" name="【公民館】&#10;有形固定資産減価償却率平均値テキスト">
          <a:extLst>
            <a:ext uri="{FF2B5EF4-FFF2-40B4-BE49-F238E27FC236}">
              <a16:creationId xmlns:a16="http://schemas.microsoft.com/office/drawing/2014/main" id="{8D7CF515-CB38-40B7-BA85-0E258AE42E1B}"/>
            </a:ext>
          </a:extLst>
        </xdr:cNvPr>
        <xdr:cNvSpPr txBox="1"/>
      </xdr:nvSpPr>
      <xdr:spPr>
        <a:xfrm>
          <a:off x="14414500" y="175187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6" name="フローチャート: 判断 765">
          <a:extLst>
            <a:ext uri="{FF2B5EF4-FFF2-40B4-BE49-F238E27FC236}">
              <a16:creationId xmlns:a16="http://schemas.microsoft.com/office/drawing/2014/main" id="{5FD47A66-BBB4-4019-81F2-329BD6BF5207}"/>
            </a:ext>
          </a:extLst>
        </xdr:cNvPr>
        <xdr:cNvSpPr/>
      </xdr:nvSpPr>
      <xdr:spPr>
        <a:xfrm>
          <a:off x="14325600" y="1766352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67" name="フローチャート: 判断 766">
          <a:extLst>
            <a:ext uri="{FF2B5EF4-FFF2-40B4-BE49-F238E27FC236}">
              <a16:creationId xmlns:a16="http://schemas.microsoft.com/office/drawing/2014/main" id="{93F18743-E730-4DB1-97DD-E3823942C1D3}"/>
            </a:ext>
          </a:extLst>
        </xdr:cNvPr>
        <xdr:cNvSpPr/>
      </xdr:nvSpPr>
      <xdr:spPr>
        <a:xfrm>
          <a:off x="1357884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68" name="フローチャート: 判断 767">
          <a:extLst>
            <a:ext uri="{FF2B5EF4-FFF2-40B4-BE49-F238E27FC236}">
              <a16:creationId xmlns:a16="http://schemas.microsoft.com/office/drawing/2014/main" id="{C90FD51E-B2A8-4BF9-937C-4947AF62DDC8}"/>
            </a:ext>
          </a:extLst>
        </xdr:cNvPr>
        <xdr:cNvSpPr/>
      </xdr:nvSpPr>
      <xdr:spPr>
        <a:xfrm>
          <a:off x="128041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69" name="フローチャート: 判断 768">
          <a:extLst>
            <a:ext uri="{FF2B5EF4-FFF2-40B4-BE49-F238E27FC236}">
              <a16:creationId xmlns:a16="http://schemas.microsoft.com/office/drawing/2014/main" id="{BD5A7A9E-D0DA-4D18-81A5-107C24BFA0F6}"/>
            </a:ext>
          </a:extLst>
        </xdr:cNvPr>
        <xdr:cNvSpPr/>
      </xdr:nvSpPr>
      <xdr:spPr>
        <a:xfrm>
          <a:off x="12029440" y="176324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0" name="フローチャート: 判断 769">
          <a:extLst>
            <a:ext uri="{FF2B5EF4-FFF2-40B4-BE49-F238E27FC236}">
              <a16:creationId xmlns:a16="http://schemas.microsoft.com/office/drawing/2014/main" id="{35F21E7F-99B2-4259-860B-E5B12866155B}"/>
            </a:ext>
          </a:extLst>
        </xdr:cNvPr>
        <xdr:cNvSpPr/>
      </xdr:nvSpPr>
      <xdr:spPr>
        <a:xfrm>
          <a:off x="1123188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9740AEB-9F6F-4E6F-B509-F9D6FED2494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AE2753D-E296-489F-BF44-D15D3B6B544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DC9B584-DE7B-455B-9794-0E2A137A95F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1A2EBFC-EF7D-4F20-82DD-4D053DB6938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7ED18A3-2BB1-4458-A2ED-57BBAC33ED9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76" name="楕円 775">
          <a:extLst>
            <a:ext uri="{FF2B5EF4-FFF2-40B4-BE49-F238E27FC236}">
              <a16:creationId xmlns:a16="http://schemas.microsoft.com/office/drawing/2014/main" id="{D60A68C0-A6D0-421F-94CB-30D2A75602AA}"/>
            </a:ext>
          </a:extLst>
        </xdr:cNvPr>
        <xdr:cNvSpPr/>
      </xdr:nvSpPr>
      <xdr:spPr>
        <a:xfrm>
          <a:off x="14325600" y="177952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77" name="【公民館】&#10;有形固定資産減価償却率該当値テキスト">
          <a:extLst>
            <a:ext uri="{FF2B5EF4-FFF2-40B4-BE49-F238E27FC236}">
              <a16:creationId xmlns:a16="http://schemas.microsoft.com/office/drawing/2014/main" id="{6606FC65-F30F-42FE-BA61-22D6862F3D12}"/>
            </a:ext>
          </a:extLst>
        </xdr:cNvPr>
        <xdr:cNvSpPr txBox="1"/>
      </xdr:nvSpPr>
      <xdr:spPr>
        <a:xfrm>
          <a:off x="14414500"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58057</xdr:rowOff>
    </xdr:from>
    <xdr:to>
      <xdr:col>81</xdr:col>
      <xdr:colOff>101600</xdr:colOff>
      <xdr:row>106</xdr:row>
      <xdr:rowOff>159657</xdr:rowOff>
    </xdr:to>
    <xdr:sp macro="" textlink="">
      <xdr:nvSpPr>
        <xdr:cNvPr id="778" name="楕円 777">
          <a:extLst>
            <a:ext uri="{FF2B5EF4-FFF2-40B4-BE49-F238E27FC236}">
              <a16:creationId xmlns:a16="http://schemas.microsoft.com/office/drawing/2014/main" id="{704A5D8B-4DB3-4ED8-B685-55A1AA3AB179}"/>
            </a:ext>
          </a:extLst>
        </xdr:cNvPr>
        <xdr:cNvSpPr/>
      </xdr:nvSpPr>
      <xdr:spPr>
        <a:xfrm>
          <a:off x="1357884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108857</xdr:rowOff>
    </xdr:to>
    <xdr:cxnSp macro="">
      <xdr:nvCxnSpPr>
        <xdr:cNvPr id="779" name="直線コネクタ 778">
          <a:extLst>
            <a:ext uri="{FF2B5EF4-FFF2-40B4-BE49-F238E27FC236}">
              <a16:creationId xmlns:a16="http://schemas.microsoft.com/office/drawing/2014/main" id="{51B917A8-AD50-47F5-A2A9-791A2FE6D9C7}"/>
            </a:ext>
          </a:extLst>
        </xdr:cNvPr>
        <xdr:cNvCxnSpPr/>
      </xdr:nvCxnSpPr>
      <xdr:spPr>
        <a:xfrm flipV="1">
          <a:off x="13629640" y="1784604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30299</xdr:rowOff>
    </xdr:from>
    <xdr:to>
      <xdr:col>76</xdr:col>
      <xdr:colOff>165100</xdr:colOff>
      <xdr:row>106</xdr:row>
      <xdr:rowOff>131899</xdr:rowOff>
    </xdr:to>
    <xdr:sp macro="" textlink="">
      <xdr:nvSpPr>
        <xdr:cNvPr id="780" name="楕円 779">
          <a:extLst>
            <a:ext uri="{FF2B5EF4-FFF2-40B4-BE49-F238E27FC236}">
              <a16:creationId xmlns:a16="http://schemas.microsoft.com/office/drawing/2014/main" id="{18E76E76-D25E-4369-BFE5-F6A44C31249C}"/>
            </a:ext>
          </a:extLst>
        </xdr:cNvPr>
        <xdr:cNvSpPr/>
      </xdr:nvSpPr>
      <xdr:spPr>
        <a:xfrm>
          <a:off x="12804140" y="17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81099</xdr:rowOff>
    </xdr:from>
    <xdr:to>
      <xdr:col>81</xdr:col>
      <xdr:colOff>50800</xdr:colOff>
      <xdr:row>106</xdr:row>
      <xdr:rowOff>108857</xdr:rowOff>
    </xdr:to>
    <xdr:cxnSp macro="">
      <xdr:nvCxnSpPr>
        <xdr:cNvPr id="781" name="直線コネクタ 780">
          <a:extLst>
            <a:ext uri="{FF2B5EF4-FFF2-40B4-BE49-F238E27FC236}">
              <a16:creationId xmlns:a16="http://schemas.microsoft.com/office/drawing/2014/main" id="{5285A271-CB10-4919-9ADA-6C98A5E5B459}"/>
            </a:ext>
          </a:extLst>
        </xdr:cNvPr>
        <xdr:cNvCxnSpPr/>
      </xdr:nvCxnSpPr>
      <xdr:spPr>
        <a:xfrm>
          <a:off x="12854940" y="17850939"/>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782" name="楕円 781">
          <a:extLst>
            <a:ext uri="{FF2B5EF4-FFF2-40B4-BE49-F238E27FC236}">
              <a16:creationId xmlns:a16="http://schemas.microsoft.com/office/drawing/2014/main" id="{0CB9DECD-0815-47D6-8352-BBC77A7000CC}"/>
            </a:ext>
          </a:extLst>
        </xdr:cNvPr>
        <xdr:cNvSpPr/>
      </xdr:nvSpPr>
      <xdr:spPr>
        <a:xfrm>
          <a:off x="12029440" y="17770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51707</xdr:rowOff>
    </xdr:from>
    <xdr:to>
      <xdr:col>76</xdr:col>
      <xdr:colOff>114300</xdr:colOff>
      <xdr:row>106</xdr:row>
      <xdr:rowOff>81099</xdr:rowOff>
    </xdr:to>
    <xdr:cxnSp macro="">
      <xdr:nvCxnSpPr>
        <xdr:cNvPr id="783" name="直線コネクタ 782">
          <a:extLst>
            <a:ext uri="{FF2B5EF4-FFF2-40B4-BE49-F238E27FC236}">
              <a16:creationId xmlns:a16="http://schemas.microsoft.com/office/drawing/2014/main" id="{151CFFDB-A543-4802-B400-43C8B639595B}"/>
            </a:ext>
          </a:extLst>
        </xdr:cNvPr>
        <xdr:cNvCxnSpPr/>
      </xdr:nvCxnSpPr>
      <xdr:spPr>
        <a:xfrm>
          <a:off x="12072620" y="17821547"/>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51526</xdr:rowOff>
    </xdr:from>
    <xdr:to>
      <xdr:col>67</xdr:col>
      <xdr:colOff>101600</xdr:colOff>
      <xdr:row>105</xdr:row>
      <xdr:rowOff>153126</xdr:rowOff>
    </xdr:to>
    <xdr:sp macro="" textlink="">
      <xdr:nvSpPr>
        <xdr:cNvPr id="784" name="楕円 783">
          <a:extLst>
            <a:ext uri="{FF2B5EF4-FFF2-40B4-BE49-F238E27FC236}">
              <a16:creationId xmlns:a16="http://schemas.microsoft.com/office/drawing/2014/main" id="{ABB6EF14-5B71-4509-BBAD-576E0E7DBC09}"/>
            </a:ext>
          </a:extLst>
        </xdr:cNvPr>
        <xdr:cNvSpPr/>
      </xdr:nvSpPr>
      <xdr:spPr>
        <a:xfrm>
          <a:off x="1123188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102326</xdr:rowOff>
    </xdr:from>
    <xdr:to>
      <xdr:col>71</xdr:col>
      <xdr:colOff>177800</xdr:colOff>
      <xdr:row>106</xdr:row>
      <xdr:rowOff>51707</xdr:rowOff>
    </xdr:to>
    <xdr:cxnSp macro="">
      <xdr:nvCxnSpPr>
        <xdr:cNvPr id="785" name="直線コネクタ 784">
          <a:extLst>
            <a:ext uri="{FF2B5EF4-FFF2-40B4-BE49-F238E27FC236}">
              <a16:creationId xmlns:a16="http://schemas.microsoft.com/office/drawing/2014/main" id="{C646F22B-4E7B-4593-8FAA-1B0F559AEB84}"/>
            </a:ext>
          </a:extLst>
        </xdr:cNvPr>
        <xdr:cNvCxnSpPr/>
      </xdr:nvCxnSpPr>
      <xdr:spPr>
        <a:xfrm>
          <a:off x="11282680" y="17704526"/>
          <a:ext cx="789940" cy="1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86" name="n_1aveValue【公民館】&#10;有形固定資産減価償却率">
          <a:extLst>
            <a:ext uri="{FF2B5EF4-FFF2-40B4-BE49-F238E27FC236}">
              <a16:creationId xmlns:a16="http://schemas.microsoft.com/office/drawing/2014/main" id="{1594D4F5-4D4D-45AC-AF8A-E0C8045E2D4B}"/>
            </a:ext>
          </a:extLst>
        </xdr:cNvPr>
        <xdr:cNvSpPr txBox="1"/>
      </xdr:nvSpPr>
      <xdr:spPr>
        <a:xfrm>
          <a:off x="13437244" y="1743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87" name="n_2aveValue【公民館】&#10;有形固定資産減価償却率">
          <a:extLst>
            <a:ext uri="{FF2B5EF4-FFF2-40B4-BE49-F238E27FC236}">
              <a16:creationId xmlns:a16="http://schemas.microsoft.com/office/drawing/2014/main" id="{41AED6C1-5838-4950-BD5F-CAA87B6008E6}"/>
            </a:ext>
          </a:extLst>
        </xdr:cNvPr>
        <xdr:cNvSpPr txBox="1"/>
      </xdr:nvSpPr>
      <xdr:spPr>
        <a:xfrm>
          <a:off x="12675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88" name="n_3aveValue【公民館】&#10;有形固定資産減価償却率">
          <a:extLst>
            <a:ext uri="{FF2B5EF4-FFF2-40B4-BE49-F238E27FC236}">
              <a16:creationId xmlns:a16="http://schemas.microsoft.com/office/drawing/2014/main" id="{F5BF4651-F480-4833-9968-6651575E9B58}"/>
            </a:ext>
          </a:extLst>
        </xdr:cNvPr>
        <xdr:cNvSpPr txBox="1"/>
      </xdr:nvSpPr>
      <xdr:spPr>
        <a:xfrm>
          <a:off x="11900544"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89" name="n_4aveValue【公民館】&#10;有形固定資産減価償却率">
          <a:extLst>
            <a:ext uri="{FF2B5EF4-FFF2-40B4-BE49-F238E27FC236}">
              <a16:creationId xmlns:a16="http://schemas.microsoft.com/office/drawing/2014/main" id="{84A24C31-2934-4C4F-938A-0B504EAD4D76}"/>
            </a:ext>
          </a:extLst>
        </xdr:cNvPr>
        <xdr:cNvSpPr txBox="1"/>
      </xdr:nvSpPr>
      <xdr:spPr>
        <a:xfrm>
          <a:off x="1110298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150784</xdr:rowOff>
    </xdr:from>
    <xdr:ext cx="405111" cy="259045"/>
    <xdr:sp macro="" textlink="">
      <xdr:nvSpPr>
        <xdr:cNvPr id="790" name="n_1mainValue【公民館】&#10;有形固定資産減価償却率">
          <a:extLst>
            <a:ext uri="{FF2B5EF4-FFF2-40B4-BE49-F238E27FC236}">
              <a16:creationId xmlns:a16="http://schemas.microsoft.com/office/drawing/2014/main" id="{5F669C80-A370-42A3-8AEC-CC0A81B2B0B3}"/>
            </a:ext>
          </a:extLst>
        </xdr:cNvPr>
        <xdr:cNvSpPr txBox="1"/>
      </xdr:nvSpPr>
      <xdr:spPr>
        <a:xfrm>
          <a:off x="13437244"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123026</xdr:rowOff>
    </xdr:from>
    <xdr:ext cx="405111" cy="259045"/>
    <xdr:sp macro="" textlink="">
      <xdr:nvSpPr>
        <xdr:cNvPr id="791" name="n_2mainValue【公民館】&#10;有形固定資産減価償却率">
          <a:extLst>
            <a:ext uri="{FF2B5EF4-FFF2-40B4-BE49-F238E27FC236}">
              <a16:creationId xmlns:a16="http://schemas.microsoft.com/office/drawing/2014/main" id="{3913471C-5381-41EE-BC44-7D9B875AB63C}"/>
            </a:ext>
          </a:extLst>
        </xdr:cNvPr>
        <xdr:cNvSpPr txBox="1"/>
      </xdr:nvSpPr>
      <xdr:spPr>
        <a:xfrm>
          <a:off x="126752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792" name="n_3mainValue【公民館】&#10;有形固定資産減価償却率">
          <a:extLst>
            <a:ext uri="{FF2B5EF4-FFF2-40B4-BE49-F238E27FC236}">
              <a16:creationId xmlns:a16="http://schemas.microsoft.com/office/drawing/2014/main" id="{A704E978-817D-40F4-9FEC-1CD826748D1B}"/>
            </a:ext>
          </a:extLst>
        </xdr:cNvPr>
        <xdr:cNvSpPr txBox="1"/>
      </xdr:nvSpPr>
      <xdr:spPr>
        <a:xfrm>
          <a:off x="1190054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793" name="n_4mainValue【公民館】&#10;有形固定資産減価償却率">
          <a:extLst>
            <a:ext uri="{FF2B5EF4-FFF2-40B4-BE49-F238E27FC236}">
              <a16:creationId xmlns:a16="http://schemas.microsoft.com/office/drawing/2014/main" id="{8D65099C-8AE7-42EA-B354-388B5276F3C4}"/>
            </a:ext>
          </a:extLst>
        </xdr:cNvPr>
        <xdr:cNvSpPr txBox="1"/>
      </xdr:nvSpPr>
      <xdr:spPr>
        <a:xfrm>
          <a:off x="1110298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C044E1CC-846B-4518-8A75-C0F20277DE3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5643BD70-68EF-48A1-8F59-1689ACA1945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F0C7C859-5F73-4E61-82CF-FB4E2C5C967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4ADC38E6-A88F-4937-BF40-9004C8B5F93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163CE869-CF74-408A-873F-43620FCAA6A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9579CE4B-4D98-4C50-BED4-D7AD92A9371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C20040F-EBCF-4093-AF56-34F61431E62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21434268-CA96-48A6-9C3B-9D9023B2834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676F49CD-5AE4-44D8-95D6-15CC2BEBD96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614C82E2-6DE0-4EAD-BB4A-BBB4EB644D0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830E8FFE-47CB-47D1-8C34-54C1FB7CE6B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0D8E8BBE-F6E4-4D57-A492-CAEF4891A4A2}"/>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56F3BB65-824F-4DF6-9AF8-583F9F46A3C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DEB10CF7-4476-4BBE-A557-E5A9EEB6ABA4}"/>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463000F5-1F91-4FE6-9C93-684B240912E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6093F3A1-517F-4005-BFFD-804451D5A90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149D2909-FF35-4BBE-9B48-0AA68FEF5C9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9AA4DB6A-F028-41A9-B190-2351BD0B9AC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66A73CC7-3C4E-450C-A588-CC77F794202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0036FB63-9F0E-4B07-B391-41303BC62315}"/>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C7AC7CA7-8262-4406-9970-459AC773621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14F789A2-4658-46E7-9C02-B731E2CFD55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DB4B4F04-ACF4-4836-9D8D-61628725605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7" name="直線コネクタ 816">
          <a:extLst>
            <a:ext uri="{FF2B5EF4-FFF2-40B4-BE49-F238E27FC236}">
              <a16:creationId xmlns:a16="http://schemas.microsoft.com/office/drawing/2014/main" id="{5324223F-5CEC-4A6B-A4CB-178895CBE632}"/>
            </a:ext>
          </a:extLst>
        </xdr:cNvPr>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8" name="【公民館】&#10;一人当たり面積最小値テキスト">
          <a:extLst>
            <a:ext uri="{FF2B5EF4-FFF2-40B4-BE49-F238E27FC236}">
              <a16:creationId xmlns:a16="http://schemas.microsoft.com/office/drawing/2014/main" id="{18B0C87B-B971-49E5-A7F9-03DC5FC65240}"/>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9" name="直線コネクタ 818">
          <a:extLst>
            <a:ext uri="{FF2B5EF4-FFF2-40B4-BE49-F238E27FC236}">
              <a16:creationId xmlns:a16="http://schemas.microsoft.com/office/drawing/2014/main" id="{20110FF0-3630-45A3-B2A6-47542F7D4CBD}"/>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0" name="【公民館】&#10;一人当たり面積最大値テキスト">
          <a:extLst>
            <a:ext uri="{FF2B5EF4-FFF2-40B4-BE49-F238E27FC236}">
              <a16:creationId xmlns:a16="http://schemas.microsoft.com/office/drawing/2014/main" id="{95245DD1-BE5D-4A2A-9483-906F5DDA044E}"/>
            </a:ext>
          </a:extLst>
        </xdr:cNvPr>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1" name="直線コネクタ 820">
          <a:extLst>
            <a:ext uri="{FF2B5EF4-FFF2-40B4-BE49-F238E27FC236}">
              <a16:creationId xmlns:a16="http://schemas.microsoft.com/office/drawing/2014/main" id="{D51F72DB-63F0-4DC0-94A4-BC88211114A3}"/>
            </a:ext>
          </a:extLst>
        </xdr:cNvPr>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22" name="【公民館】&#10;一人当たり面積平均値テキスト">
          <a:extLst>
            <a:ext uri="{FF2B5EF4-FFF2-40B4-BE49-F238E27FC236}">
              <a16:creationId xmlns:a16="http://schemas.microsoft.com/office/drawing/2014/main" id="{07FB4159-5C69-434A-917B-4DC6076B2003}"/>
            </a:ext>
          </a:extLst>
        </xdr:cNvPr>
        <xdr:cNvSpPr txBox="1"/>
      </xdr:nvSpPr>
      <xdr:spPr>
        <a:xfrm>
          <a:off x="19547840" y="178536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3" name="フローチャート: 判断 822">
          <a:extLst>
            <a:ext uri="{FF2B5EF4-FFF2-40B4-BE49-F238E27FC236}">
              <a16:creationId xmlns:a16="http://schemas.microsoft.com/office/drawing/2014/main" id="{6FE8C886-80CD-4F00-83CB-BA26C8BEEDBB}"/>
            </a:ext>
          </a:extLst>
        </xdr:cNvPr>
        <xdr:cNvSpPr/>
      </xdr:nvSpPr>
      <xdr:spPr>
        <a:xfrm>
          <a:off x="1945894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4" name="フローチャート: 判断 823">
          <a:extLst>
            <a:ext uri="{FF2B5EF4-FFF2-40B4-BE49-F238E27FC236}">
              <a16:creationId xmlns:a16="http://schemas.microsoft.com/office/drawing/2014/main" id="{1EC7873D-A66B-498F-98FC-6F56E107365B}"/>
            </a:ext>
          </a:extLst>
        </xdr:cNvPr>
        <xdr:cNvSpPr/>
      </xdr:nvSpPr>
      <xdr:spPr>
        <a:xfrm>
          <a:off x="18735040" y="1788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5" name="フローチャート: 判断 824">
          <a:extLst>
            <a:ext uri="{FF2B5EF4-FFF2-40B4-BE49-F238E27FC236}">
              <a16:creationId xmlns:a16="http://schemas.microsoft.com/office/drawing/2014/main" id="{F6E766FA-095C-4EDE-A87C-3D02E9CC8C85}"/>
            </a:ext>
          </a:extLst>
        </xdr:cNvPr>
        <xdr:cNvSpPr/>
      </xdr:nvSpPr>
      <xdr:spPr>
        <a:xfrm>
          <a:off x="17937480" y="17893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6" name="フローチャート: 判断 825">
          <a:extLst>
            <a:ext uri="{FF2B5EF4-FFF2-40B4-BE49-F238E27FC236}">
              <a16:creationId xmlns:a16="http://schemas.microsoft.com/office/drawing/2014/main" id="{302223B4-10FF-40F4-B615-F12DB346ED3A}"/>
            </a:ext>
          </a:extLst>
        </xdr:cNvPr>
        <xdr:cNvSpPr/>
      </xdr:nvSpPr>
      <xdr:spPr>
        <a:xfrm>
          <a:off x="17162780" y="17894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27" name="フローチャート: 判断 826">
          <a:extLst>
            <a:ext uri="{FF2B5EF4-FFF2-40B4-BE49-F238E27FC236}">
              <a16:creationId xmlns:a16="http://schemas.microsoft.com/office/drawing/2014/main" id="{D2C93675-254C-49DF-9EF2-8AB9C3E80923}"/>
            </a:ext>
          </a:extLst>
        </xdr:cNvPr>
        <xdr:cNvSpPr/>
      </xdr:nvSpPr>
      <xdr:spPr>
        <a:xfrm>
          <a:off x="16388080" y="17866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2D7711E-5194-4B05-A48B-62EA4231B7B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6A7E5C8-F1D2-4A6D-8B5D-2CCE9C2D80A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D662863-F2AD-4DB1-A338-96B73907BC5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5DDFD1C-A16B-4733-8E1A-8D813054FFB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9295AA4-1EA6-4442-A202-2A2AB1BA43C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49530</xdr:rowOff>
    </xdr:from>
    <xdr:to>
      <xdr:col>116</xdr:col>
      <xdr:colOff>114300</xdr:colOff>
      <xdr:row>100</xdr:row>
      <xdr:rowOff>151130</xdr:rowOff>
    </xdr:to>
    <xdr:sp macro="" textlink="">
      <xdr:nvSpPr>
        <xdr:cNvPr id="833" name="楕円 832">
          <a:extLst>
            <a:ext uri="{FF2B5EF4-FFF2-40B4-BE49-F238E27FC236}">
              <a16:creationId xmlns:a16="http://schemas.microsoft.com/office/drawing/2014/main" id="{F0165FCE-169E-4319-A985-A04569F3B017}"/>
            </a:ext>
          </a:extLst>
        </xdr:cNvPr>
        <xdr:cNvSpPr/>
      </xdr:nvSpPr>
      <xdr:spPr>
        <a:xfrm>
          <a:off x="1945894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2557</xdr:rowOff>
    </xdr:from>
    <xdr:ext cx="469744" cy="259045"/>
    <xdr:sp macro="" textlink="">
      <xdr:nvSpPr>
        <xdr:cNvPr id="834" name="【公民館】&#10;一人当たり面積該当値テキスト">
          <a:extLst>
            <a:ext uri="{FF2B5EF4-FFF2-40B4-BE49-F238E27FC236}">
              <a16:creationId xmlns:a16="http://schemas.microsoft.com/office/drawing/2014/main" id="{E5F6CE89-8882-4092-A42F-6C9B93CA8682}"/>
            </a:ext>
          </a:extLst>
        </xdr:cNvPr>
        <xdr:cNvSpPr txBox="1"/>
      </xdr:nvSpPr>
      <xdr:spPr>
        <a:xfrm>
          <a:off x="19547840" y="1676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49530</xdr:rowOff>
    </xdr:from>
    <xdr:to>
      <xdr:col>112</xdr:col>
      <xdr:colOff>38100</xdr:colOff>
      <xdr:row>100</xdr:row>
      <xdr:rowOff>151130</xdr:rowOff>
    </xdr:to>
    <xdr:sp macro="" textlink="">
      <xdr:nvSpPr>
        <xdr:cNvPr id="835" name="楕円 834">
          <a:extLst>
            <a:ext uri="{FF2B5EF4-FFF2-40B4-BE49-F238E27FC236}">
              <a16:creationId xmlns:a16="http://schemas.microsoft.com/office/drawing/2014/main" id="{273E5CB7-D8CC-4AE9-981A-41F8B1451B8A}"/>
            </a:ext>
          </a:extLst>
        </xdr:cNvPr>
        <xdr:cNvSpPr/>
      </xdr:nvSpPr>
      <xdr:spPr>
        <a:xfrm>
          <a:off x="18735040" y="16813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100330</xdr:rowOff>
    </xdr:from>
    <xdr:to>
      <xdr:col>116</xdr:col>
      <xdr:colOff>63500</xdr:colOff>
      <xdr:row>100</xdr:row>
      <xdr:rowOff>100330</xdr:rowOff>
    </xdr:to>
    <xdr:cxnSp macro="">
      <xdr:nvCxnSpPr>
        <xdr:cNvPr id="836" name="直線コネクタ 835">
          <a:extLst>
            <a:ext uri="{FF2B5EF4-FFF2-40B4-BE49-F238E27FC236}">
              <a16:creationId xmlns:a16="http://schemas.microsoft.com/office/drawing/2014/main" id="{DE073669-BB7F-47EA-A618-7C21940B55A5}"/>
            </a:ext>
          </a:extLst>
        </xdr:cNvPr>
        <xdr:cNvCxnSpPr/>
      </xdr:nvCxnSpPr>
      <xdr:spPr>
        <a:xfrm>
          <a:off x="18778220" y="168643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53339</xdr:rowOff>
    </xdr:from>
    <xdr:to>
      <xdr:col>107</xdr:col>
      <xdr:colOff>101600</xdr:colOff>
      <xdr:row>100</xdr:row>
      <xdr:rowOff>154939</xdr:rowOff>
    </xdr:to>
    <xdr:sp macro="" textlink="">
      <xdr:nvSpPr>
        <xdr:cNvPr id="837" name="楕円 836">
          <a:extLst>
            <a:ext uri="{FF2B5EF4-FFF2-40B4-BE49-F238E27FC236}">
              <a16:creationId xmlns:a16="http://schemas.microsoft.com/office/drawing/2014/main" id="{2596EF23-8B3A-4FD9-A924-647F6CF31425}"/>
            </a:ext>
          </a:extLst>
        </xdr:cNvPr>
        <xdr:cNvSpPr/>
      </xdr:nvSpPr>
      <xdr:spPr>
        <a:xfrm>
          <a:off x="17937480" y="168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100330</xdr:rowOff>
    </xdr:from>
    <xdr:to>
      <xdr:col>111</xdr:col>
      <xdr:colOff>177800</xdr:colOff>
      <xdr:row>100</xdr:row>
      <xdr:rowOff>104139</xdr:rowOff>
    </xdr:to>
    <xdr:cxnSp macro="">
      <xdr:nvCxnSpPr>
        <xdr:cNvPr id="838" name="直線コネクタ 837">
          <a:extLst>
            <a:ext uri="{FF2B5EF4-FFF2-40B4-BE49-F238E27FC236}">
              <a16:creationId xmlns:a16="http://schemas.microsoft.com/office/drawing/2014/main" id="{603420A2-8576-41FE-941A-04005394B3AF}"/>
            </a:ext>
          </a:extLst>
        </xdr:cNvPr>
        <xdr:cNvCxnSpPr/>
      </xdr:nvCxnSpPr>
      <xdr:spPr>
        <a:xfrm flipV="1">
          <a:off x="17988280" y="1686433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49530</xdr:rowOff>
    </xdr:from>
    <xdr:to>
      <xdr:col>102</xdr:col>
      <xdr:colOff>165100</xdr:colOff>
      <xdr:row>100</xdr:row>
      <xdr:rowOff>151130</xdr:rowOff>
    </xdr:to>
    <xdr:sp macro="" textlink="">
      <xdr:nvSpPr>
        <xdr:cNvPr id="839" name="楕円 838">
          <a:extLst>
            <a:ext uri="{FF2B5EF4-FFF2-40B4-BE49-F238E27FC236}">
              <a16:creationId xmlns:a16="http://schemas.microsoft.com/office/drawing/2014/main" id="{156856CE-6AA7-4CB1-BFB6-C3ACA983B179}"/>
            </a:ext>
          </a:extLst>
        </xdr:cNvPr>
        <xdr:cNvSpPr/>
      </xdr:nvSpPr>
      <xdr:spPr>
        <a:xfrm>
          <a:off x="1716278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100330</xdr:rowOff>
    </xdr:from>
    <xdr:to>
      <xdr:col>107</xdr:col>
      <xdr:colOff>50800</xdr:colOff>
      <xdr:row>100</xdr:row>
      <xdr:rowOff>104139</xdr:rowOff>
    </xdr:to>
    <xdr:cxnSp macro="">
      <xdr:nvCxnSpPr>
        <xdr:cNvPr id="840" name="直線コネクタ 839">
          <a:extLst>
            <a:ext uri="{FF2B5EF4-FFF2-40B4-BE49-F238E27FC236}">
              <a16:creationId xmlns:a16="http://schemas.microsoft.com/office/drawing/2014/main" id="{7B6C23D2-C009-4487-B295-FC2D585AF066}"/>
            </a:ext>
          </a:extLst>
        </xdr:cNvPr>
        <xdr:cNvCxnSpPr/>
      </xdr:nvCxnSpPr>
      <xdr:spPr>
        <a:xfrm>
          <a:off x="17213580" y="1686433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49530</xdr:rowOff>
    </xdr:from>
    <xdr:to>
      <xdr:col>98</xdr:col>
      <xdr:colOff>38100</xdr:colOff>
      <xdr:row>100</xdr:row>
      <xdr:rowOff>151130</xdr:rowOff>
    </xdr:to>
    <xdr:sp macro="" textlink="">
      <xdr:nvSpPr>
        <xdr:cNvPr id="841" name="楕円 840">
          <a:extLst>
            <a:ext uri="{FF2B5EF4-FFF2-40B4-BE49-F238E27FC236}">
              <a16:creationId xmlns:a16="http://schemas.microsoft.com/office/drawing/2014/main" id="{DECC7C8B-EA43-4BA6-9499-793E65E295DE}"/>
            </a:ext>
          </a:extLst>
        </xdr:cNvPr>
        <xdr:cNvSpPr/>
      </xdr:nvSpPr>
      <xdr:spPr>
        <a:xfrm>
          <a:off x="16388080" y="16813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100330</xdr:rowOff>
    </xdr:from>
    <xdr:to>
      <xdr:col>102</xdr:col>
      <xdr:colOff>114300</xdr:colOff>
      <xdr:row>100</xdr:row>
      <xdr:rowOff>100330</xdr:rowOff>
    </xdr:to>
    <xdr:cxnSp macro="">
      <xdr:nvCxnSpPr>
        <xdr:cNvPr id="842" name="直線コネクタ 841">
          <a:extLst>
            <a:ext uri="{FF2B5EF4-FFF2-40B4-BE49-F238E27FC236}">
              <a16:creationId xmlns:a16="http://schemas.microsoft.com/office/drawing/2014/main" id="{49A8AB82-6934-42E2-BFF5-F28E65B9C28C}"/>
            </a:ext>
          </a:extLst>
        </xdr:cNvPr>
        <xdr:cNvCxnSpPr/>
      </xdr:nvCxnSpPr>
      <xdr:spPr>
        <a:xfrm>
          <a:off x="16431260" y="168643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43" name="n_1aveValue【公民館】&#10;一人当たり面積">
          <a:extLst>
            <a:ext uri="{FF2B5EF4-FFF2-40B4-BE49-F238E27FC236}">
              <a16:creationId xmlns:a16="http://schemas.microsoft.com/office/drawing/2014/main" id="{1795B670-8226-4219-89D3-B4C43B5F6770}"/>
            </a:ext>
          </a:extLst>
        </xdr:cNvPr>
        <xdr:cNvSpPr txBox="1"/>
      </xdr:nvSpPr>
      <xdr:spPr>
        <a:xfrm>
          <a:off x="18561127" y="1797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44" name="n_2aveValue【公民館】&#10;一人当たり面積">
          <a:extLst>
            <a:ext uri="{FF2B5EF4-FFF2-40B4-BE49-F238E27FC236}">
              <a16:creationId xmlns:a16="http://schemas.microsoft.com/office/drawing/2014/main" id="{2A149C1D-517F-4BE7-B529-150D24877A27}"/>
            </a:ext>
          </a:extLst>
        </xdr:cNvPr>
        <xdr:cNvSpPr txBox="1"/>
      </xdr:nvSpPr>
      <xdr:spPr>
        <a:xfrm>
          <a:off x="17776267" y="1798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45" name="n_3aveValue【公民館】&#10;一人当たり面積">
          <a:extLst>
            <a:ext uri="{FF2B5EF4-FFF2-40B4-BE49-F238E27FC236}">
              <a16:creationId xmlns:a16="http://schemas.microsoft.com/office/drawing/2014/main" id="{7EB50A31-0DF7-4E17-99A2-7F124D20E5B8}"/>
            </a:ext>
          </a:extLst>
        </xdr:cNvPr>
        <xdr:cNvSpPr txBox="1"/>
      </xdr:nvSpPr>
      <xdr:spPr>
        <a:xfrm>
          <a:off x="17001567" y="1798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46" name="n_4aveValue【公民館】&#10;一人当たり面積">
          <a:extLst>
            <a:ext uri="{FF2B5EF4-FFF2-40B4-BE49-F238E27FC236}">
              <a16:creationId xmlns:a16="http://schemas.microsoft.com/office/drawing/2014/main" id="{1CA04EDC-9570-4CBC-A154-A082086ABB8F}"/>
            </a:ext>
          </a:extLst>
        </xdr:cNvPr>
        <xdr:cNvSpPr txBox="1"/>
      </xdr:nvSpPr>
      <xdr:spPr>
        <a:xfrm>
          <a:off x="1622686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167657</xdr:rowOff>
    </xdr:from>
    <xdr:ext cx="469744" cy="259045"/>
    <xdr:sp macro="" textlink="">
      <xdr:nvSpPr>
        <xdr:cNvPr id="847" name="n_1mainValue【公民館】&#10;一人当たり面積">
          <a:extLst>
            <a:ext uri="{FF2B5EF4-FFF2-40B4-BE49-F238E27FC236}">
              <a16:creationId xmlns:a16="http://schemas.microsoft.com/office/drawing/2014/main" id="{ABBB2EC8-4B02-44C6-B1F1-A582503A06B7}"/>
            </a:ext>
          </a:extLst>
        </xdr:cNvPr>
        <xdr:cNvSpPr txBox="1"/>
      </xdr:nvSpPr>
      <xdr:spPr>
        <a:xfrm>
          <a:off x="18561127" y="165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xdr:rowOff>
    </xdr:from>
    <xdr:ext cx="469744" cy="259045"/>
    <xdr:sp macro="" textlink="">
      <xdr:nvSpPr>
        <xdr:cNvPr id="848" name="n_2mainValue【公民館】&#10;一人当たり面積">
          <a:extLst>
            <a:ext uri="{FF2B5EF4-FFF2-40B4-BE49-F238E27FC236}">
              <a16:creationId xmlns:a16="http://schemas.microsoft.com/office/drawing/2014/main" id="{618B5AF7-B220-4B3E-9DF6-A32CBFDE9A23}"/>
            </a:ext>
          </a:extLst>
        </xdr:cNvPr>
        <xdr:cNvSpPr txBox="1"/>
      </xdr:nvSpPr>
      <xdr:spPr>
        <a:xfrm>
          <a:off x="17776267"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167657</xdr:rowOff>
    </xdr:from>
    <xdr:ext cx="469744" cy="259045"/>
    <xdr:sp macro="" textlink="">
      <xdr:nvSpPr>
        <xdr:cNvPr id="849" name="n_3mainValue【公民館】&#10;一人当たり面積">
          <a:extLst>
            <a:ext uri="{FF2B5EF4-FFF2-40B4-BE49-F238E27FC236}">
              <a16:creationId xmlns:a16="http://schemas.microsoft.com/office/drawing/2014/main" id="{FEB57693-68A7-4C4D-AF5E-E59F08D9B8CC}"/>
            </a:ext>
          </a:extLst>
        </xdr:cNvPr>
        <xdr:cNvSpPr txBox="1"/>
      </xdr:nvSpPr>
      <xdr:spPr>
        <a:xfrm>
          <a:off x="17001567" y="165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167657</xdr:rowOff>
    </xdr:from>
    <xdr:ext cx="469744" cy="259045"/>
    <xdr:sp macro="" textlink="">
      <xdr:nvSpPr>
        <xdr:cNvPr id="850" name="n_4mainValue【公民館】&#10;一人当たり面積">
          <a:extLst>
            <a:ext uri="{FF2B5EF4-FFF2-40B4-BE49-F238E27FC236}">
              <a16:creationId xmlns:a16="http://schemas.microsoft.com/office/drawing/2014/main" id="{F8E86D9B-A8C0-40E2-A06D-082B39C54CC5}"/>
            </a:ext>
          </a:extLst>
        </xdr:cNvPr>
        <xdr:cNvSpPr txBox="1"/>
      </xdr:nvSpPr>
      <xdr:spPr>
        <a:xfrm>
          <a:off x="16226867" y="165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FD01F1E-79BE-49A6-A2DF-6ECA94E6A32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43F4B417-038A-4396-B2AB-4FD87FEC3DD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11E073B2-8CF6-407B-B77D-D6317C0F720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園の減価償却が改善しているのは老朽化した建物を除却したためで、結果として一人当たり面積も減少している。学校施設も同様に、老朽化した屋内運動場の建替え工事により減価償却が改善している。橋梁・トンネルについても、橋梁の補修工事を実施したためである。町内の公民館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多く、全国平均・沖縄県平均を上回っている。各施設の定期的な保守点検や老朽化対策を行いつつ、修繕費用等の確保に努めていく。また、公民館の一人当たり面積が全国平均を上回っているのは、各地区の公民館に学習等供用施設が併設されている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89E311-766A-4D85-936B-595738D54B1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D968D4-F23C-4403-A4AD-B04310399E3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D2B40F-AE95-4BA4-8A86-2FBDFB6CF8C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4AD14D-FE2C-46D3-856A-F428057DC74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7EC4D8-92A4-433A-A9E4-A81608FE6D4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3D282A-2457-4BFC-AA12-079A5344AF0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558C1F-D956-4AA7-BB82-43E974DDF2E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5A5991-44A8-4561-AA86-D17C670DA53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43140A-DEB4-48E3-9164-4EF85F3C430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36DD80-7CE7-44F7-B312-33130CF9922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11,452
11,272
37.93
12,396,079
12,141,017
219,345
3,938,488
3,936,612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696C14-F733-44D0-B1BE-3E8F2C7AA15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DE0EAC-7F5E-4F2C-B61D-8D1183B6744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AD6BC9-AD71-4ABD-9B8A-3A6E5B66F4D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6FCDD8-2870-40D3-A303-B63577D97FE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2F8896-3215-48E0-98FD-38C1B582098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DD5711-5BF5-488C-9D29-5AFDC11013F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0A84A6-C2E7-4828-86CB-6E9BF1D5BE5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89F88E-08AC-48CC-BD27-C3E99925C4D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0813AD-9F70-495B-AE57-8B8429B7BB6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83AA03-96BA-4CC9-919B-9B7B9EABF99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EB34D3-85E4-4567-ADD5-55FF72155E2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7A99CB-33BF-40A4-B062-C4AD35EDF27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932803-29B5-4288-8A5C-55A22F31F7A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AF3DE6-C35D-4FFA-8117-F62E5A4C6FC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02D67F-21D8-4256-A28B-5D616A13A8E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C7DD7A-7D7F-49AA-B284-D93AF8FE18F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F7E62A-FFBE-4156-A540-E237A9BE417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844D8A9-2E2C-4AED-8D3F-9D72B0B2FCE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8C33C1-81EF-4E76-9654-69C39B82798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4FE645-794F-45D4-B46A-384A8DC26D7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C3A0A3-36F8-48AD-867C-EF16E49E6EC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96BC07-81ED-4745-8E1C-A4BD9C98098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8838B1-05EA-4255-84A0-83DB9613557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F82133-5B71-4BDB-BF57-C62657BFC2A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9B38D6-F3A6-452D-84C5-892EFD4C1D2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D3ED77B-C7EF-46E0-88EF-6265B672B0D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389DC8-E7F8-4150-BA08-5AA4A85EF7D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D9F398-70B0-4BD5-B037-A2A15A117C0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E1C902-A1AA-4BC0-9C11-15E96F34744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AE454C-0F97-41FE-9CBC-3EB8C60FABE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5AB5B6-F576-428E-A544-091D1D5B44A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2B6DCC-290A-4653-BFC8-903D5C68BC0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69EF220-9EF2-480C-AE2D-559E12C98FB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1CE73DE-EFA5-48E4-AAA5-C550704D101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9440094-ABFE-4867-B017-43DC1A4E6A5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0FBB46D-D64D-4C62-9930-E95C6B54ABE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5934631-5265-4C92-BF6E-F8324B26479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701FEE4-0241-4BCD-9033-FE78E42B835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21FD4C3-6A05-45EB-B742-235FA81BAD0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D3E6D61-1406-4D07-9E10-1FD325A46FC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DCE1EF-F0C2-4376-AAD2-276728EAD23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4E6679B-F05C-4909-9D3A-23BE834ADCCA}"/>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A11B57D-DBA0-41CC-9C24-696F0CB6939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D1E9C1-F25B-45EF-8E96-367A2C6A429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CDA7627-FF01-4B98-A8F0-59717C87061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57751FD-4E75-45D8-B79F-728FA4F364EB}"/>
            </a:ext>
          </a:extLst>
        </xdr:cNvPr>
        <xdr:cNvCxnSpPr/>
      </xdr:nvCxnSpPr>
      <xdr:spPr>
        <a:xfrm flipV="1">
          <a:off x="4086225" y="548068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90952840-6B8C-4A27-BAFB-79205928A548}"/>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AFCB28FC-BDCE-427B-9EA8-7E74AF42F6EE}"/>
            </a:ext>
          </a:extLst>
        </xdr:cNvPr>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9100F827-A055-4647-A307-B1BC36BB41FB}"/>
            </a:ext>
          </a:extLst>
        </xdr:cNvPr>
        <xdr:cNvSpPr txBox="1"/>
      </xdr:nvSpPr>
      <xdr:spPr>
        <a:xfrm>
          <a:off x="412496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88E87004-A5A9-4FF4-91A5-C39C80A782C0}"/>
            </a:ext>
          </a:extLst>
        </xdr:cNvPr>
        <xdr:cNvCxnSpPr/>
      </xdr:nvCxnSpPr>
      <xdr:spPr>
        <a:xfrm>
          <a:off x="402082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3940E495-C280-4BBA-B879-65A81CA340A3}"/>
            </a:ext>
          </a:extLst>
        </xdr:cNvPr>
        <xdr:cNvSpPr txBox="1"/>
      </xdr:nvSpPr>
      <xdr:spPr>
        <a:xfrm>
          <a:off x="4124960" y="605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F40F1D52-4077-4DBF-AC62-1711EA8F54AF}"/>
            </a:ext>
          </a:extLst>
        </xdr:cNvPr>
        <xdr:cNvSpPr/>
      </xdr:nvSpPr>
      <xdr:spPr>
        <a:xfrm>
          <a:off x="403606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4539250E-CBFF-4E20-B556-AEA7753F4F67}"/>
            </a:ext>
          </a:extLst>
        </xdr:cNvPr>
        <xdr:cNvSpPr/>
      </xdr:nvSpPr>
      <xdr:spPr>
        <a:xfrm>
          <a:off x="3312160" y="6026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5A7D95A7-677F-4D6C-A156-79325CC772DC}"/>
            </a:ext>
          </a:extLst>
        </xdr:cNvPr>
        <xdr:cNvSpPr/>
      </xdr:nvSpPr>
      <xdr:spPr>
        <a:xfrm>
          <a:off x="2514600"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7FB540DA-FD60-423D-A7E5-B79C5C04336D}"/>
            </a:ext>
          </a:extLst>
        </xdr:cNvPr>
        <xdr:cNvSpPr/>
      </xdr:nvSpPr>
      <xdr:spPr>
        <a:xfrm>
          <a:off x="1739900" y="601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FBEBCA16-3DDF-4823-A5ED-C996B829F0E8}"/>
            </a:ext>
          </a:extLst>
        </xdr:cNvPr>
        <xdr:cNvSpPr/>
      </xdr:nvSpPr>
      <xdr:spPr>
        <a:xfrm>
          <a:off x="965200" y="6045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BEC5A89-0367-4E29-94DA-FE18858CE26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A7D6CE-86CF-435B-897D-CB2585E0289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3BC5DA-4552-4CD5-BC28-1DF05594856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C5AF10-8A1D-4AB4-AB0E-D2057F2BF4C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9D619CB-B403-4E0D-BF6C-43FDE76F1E8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3" name="楕円 72">
          <a:extLst>
            <a:ext uri="{FF2B5EF4-FFF2-40B4-BE49-F238E27FC236}">
              <a16:creationId xmlns:a16="http://schemas.microsoft.com/office/drawing/2014/main" id="{8C8D3298-983E-4B72-AD02-44C5FEE35366}"/>
            </a:ext>
          </a:extLst>
        </xdr:cNvPr>
        <xdr:cNvSpPr/>
      </xdr:nvSpPr>
      <xdr:spPr>
        <a:xfrm>
          <a:off x="403606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4" name="【図書館】&#10;有形固定資産減価償却率該当値テキスト">
          <a:extLst>
            <a:ext uri="{FF2B5EF4-FFF2-40B4-BE49-F238E27FC236}">
              <a16:creationId xmlns:a16="http://schemas.microsoft.com/office/drawing/2014/main" id="{D180F8BB-CBFA-4576-B086-48D7C4745392}"/>
            </a:ext>
          </a:extLst>
        </xdr:cNvPr>
        <xdr:cNvSpPr txBox="1"/>
      </xdr:nvSpPr>
      <xdr:spPr>
        <a:xfrm>
          <a:off x="4124960"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158750</xdr:rowOff>
    </xdr:from>
    <xdr:to>
      <xdr:col>20</xdr:col>
      <xdr:colOff>38100</xdr:colOff>
      <xdr:row>36</xdr:row>
      <xdr:rowOff>88900</xdr:rowOff>
    </xdr:to>
    <xdr:sp macro="" textlink="">
      <xdr:nvSpPr>
        <xdr:cNvPr id="75" name="楕円 74">
          <a:extLst>
            <a:ext uri="{FF2B5EF4-FFF2-40B4-BE49-F238E27FC236}">
              <a16:creationId xmlns:a16="http://schemas.microsoft.com/office/drawing/2014/main" id="{3DDEBEEE-4B4B-4E70-B49D-89832C7833E4}"/>
            </a:ext>
          </a:extLst>
        </xdr:cNvPr>
        <xdr:cNvSpPr/>
      </xdr:nvSpPr>
      <xdr:spPr>
        <a:xfrm>
          <a:off x="3312160" y="6026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38100</xdr:rowOff>
    </xdr:from>
    <xdr:to>
      <xdr:col>24</xdr:col>
      <xdr:colOff>63500</xdr:colOff>
      <xdr:row>36</xdr:row>
      <xdr:rowOff>76200</xdr:rowOff>
    </xdr:to>
    <xdr:cxnSp macro="">
      <xdr:nvCxnSpPr>
        <xdr:cNvPr id="76" name="直線コネクタ 75">
          <a:extLst>
            <a:ext uri="{FF2B5EF4-FFF2-40B4-BE49-F238E27FC236}">
              <a16:creationId xmlns:a16="http://schemas.microsoft.com/office/drawing/2014/main" id="{098A47A9-E64C-4538-8879-88E6E01E734E}"/>
            </a:ext>
          </a:extLst>
        </xdr:cNvPr>
        <xdr:cNvCxnSpPr/>
      </xdr:nvCxnSpPr>
      <xdr:spPr>
        <a:xfrm>
          <a:off x="3355340" y="607314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a:extLst>
            <a:ext uri="{FF2B5EF4-FFF2-40B4-BE49-F238E27FC236}">
              <a16:creationId xmlns:a16="http://schemas.microsoft.com/office/drawing/2014/main" id="{BB1D92AB-E089-4BFC-AD2B-E5ECF9C678BE}"/>
            </a:ext>
          </a:extLst>
        </xdr:cNvPr>
        <xdr:cNvSpPr/>
      </xdr:nvSpPr>
      <xdr:spPr>
        <a:xfrm>
          <a:off x="2514600" y="598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38100</xdr:rowOff>
    </xdr:to>
    <xdr:cxnSp macro="">
      <xdr:nvCxnSpPr>
        <xdr:cNvPr id="78" name="直線コネクタ 77">
          <a:extLst>
            <a:ext uri="{FF2B5EF4-FFF2-40B4-BE49-F238E27FC236}">
              <a16:creationId xmlns:a16="http://schemas.microsoft.com/office/drawing/2014/main" id="{BB981213-1FFB-44FB-87CA-0E41D9667CE8}"/>
            </a:ext>
          </a:extLst>
        </xdr:cNvPr>
        <xdr:cNvCxnSpPr/>
      </xdr:nvCxnSpPr>
      <xdr:spPr>
        <a:xfrm>
          <a:off x="2565400" y="60350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12700</xdr:rowOff>
    </xdr:to>
    <xdr:sp macro="" textlink="">
      <xdr:nvSpPr>
        <xdr:cNvPr id="79" name="楕円 78">
          <a:extLst>
            <a:ext uri="{FF2B5EF4-FFF2-40B4-BE49-F238E27FC236}">
              <a16:creationId xmlns:a16="http://schemas.microsoft.com/office/drawing/2014/main" id="{E8094879-8EEB-44DE-8438-EBB63F71C249}"/>
            </a:ext>
          </a:extLst>
        </xdr:cNvPr>
        <xdr:cNvSpPr/>
      </xdr:nvSpPr>
      <xdr:spPr>
        <a:xfrm>
          <a:off x="1739900" y="594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133350</xdr:rowOff>
    </xdr:from>
    <xdr:to>
      <xdr:col>15</xdr:col>
      <xdr:colOff>50800</xdr:colOff>
      <xdr:row>36</xdr:row>
      <xdr:rowOff>0</xdr:rowOff>
    </xdr:to>
    <xdr:cxnSp macro="">
      <xdr:nvCxnSpPr>
        <xdr:cNvPr id="80" name="直線コネクタ 79">
          <a:extLst>
            <a:ext uri="{FF2B5EF4-FFF2-40B4-BE49-F238E27FC236}">
              <a16:creationId xmlns:a16="http://schemas.microsoft.com/office/drawing/2014/main" id="{364E0271-9195-4786-9E5F-C16A32D55BDD}"/>
            </a:ext>
          </a:extLst>
        </xdr:cNvPr>
        <xdr:cNvCxnSpPr/>
      </xdr:nvCxnSpPr>
      <xdr:spPr>
        <a:xfrm>
          <a:off x="1790700" y="600075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44450</xdr:rowOff>
    </xdr:from>
    <xdr:to>
      <xdr:col>6</xdr:col>
      <xdr:colOff>38100</xdr:colOff>
      <xdr:row>35</xdr:row>
      <xdr:rowOff>146050</xdr:rowOff>
    </xdr:to>
    <xdr:sp macro="" textlink="">
      <xdr:nvSpPr>
        <xdr:cNvPr id="81" name="楕円 80">
          <a:extLst>
            <a:ext uri="{FF2B5EF4-FFF2-40B4-BE49-F238E27FC236}">
              <a16:creationId xmlns:a16="http://schemas.microsoft.com/office/drawing/2014/main" id="{446E34AA-41E8-43F1-96A7-68E3380268CD}"/>
            </a:ext>
          </a:extLst>
        </xdr:cNvPr>
        <xdr:cNvSpPr/>
      </xdr:nvSpPr>
      <xdr:spPr>
        <a:xfrm>
          <a:off x="965200" y="5911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95250</xdr:rowOff>
    </xdr:from>
    <xdr:to>
      <xdr:col>10</xdr:col>
      <xdr:colOff>114300</xdr:colOff>
      <xdr:row>35</xdr:row>
      <xdr:rowOff>133350</xdr:rowOff>
    </xdr:to>
    <xdr:cxnSp macro="">
      <xdr:nvCxnSpPr>
        <xdr:cNvPr id="82" name="直線コネクタ 81">
          <a:extLst>
            <a:ext uri="{FF2B5EF4-FFF2-40B4-BE49-F238E27FC236}">
              <a16:creationId xmlns:a16="http://schemas.microsoft.com/office/drawing/2014/main" id="{3CBD6193-E798-4C50-A034-A6EECBC8635B}"/>
            </a:ext>
          </a:extLst>
        </xdr:cNvPr>
        <xdr:cNvCxnSpPr/>
      </xdr:nvCxnSpPr>
      <xdr:spPr>
        <a:xfrm>
          <a:off x="1008380" y="596265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AFC8D41B-955D-42CF-8A5E-0FCD12213DE8}"/>
            </a:ext>
          </a:extLst>
        </xdr:cNvPr>
        <xdr:cNvSpPr txBox="1"/>
      </xdr:nvSpPr>
      <xdr:spPr>
        <a:xfrm>
          <a:off x="317056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66958B19-7E7C-4544-995F-54CE678B41D0}"/>
            </a:ext>
          </a:extLst>
        </xdr:cNvPr>
        <xdr:cNvSpPr txBox="1"/>
      </xdr:nvSpPr>
      <xdr:spPr>
        <a:xfrm>
          <a:off x="2385704"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2014D81A-59B8-43C7-8C13-6FB45CE7FBF4}"/>
            </a:ext>
          </a:extLst>
        </xdr:cNvPr>
        <xdr:cNvSpPr txBox="1"/>
      </xdr:nvSpPr>
      <xdr:spPr>
        <a:xfrm>
          <a:off x="1611004" y="610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DF705DF9-8E14-4F11-B144-823D51FD5558}"/>
            </a:ext>
          </a:extLst>
        </xdr:cNvPr>
        <xdr:cNvSpPr txBox="1"/>
      </xdr:nvSpPr>
      <xdr:spPr>
        <a:xfrm>
          <a:off x="83630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105427</xdr:rowOff>
    </xdr:from>
    <xdr:ext cx="405111" cy="259045"/>
    <xdr:sp macro="" textlink="">
      <xdr:nvSpPr>
        <xdr:cNvPr id="87" name="n_1mainValue【図書館】&#10;有形固定資産減価償却率">
          <a:extLst>
            <a:ext uri="{FF2B5EF4-FFF2-40B4-BE49-F238E27FC236}">
              <a16:creationId xmlns:a16="http://schemas.microsoft.com/office/drawing/2014/main" id="{ABD79135-F4C5-4267-A458-77A58FA6429A}"/>
            </a:ext>
          </a:extLst>
        </xdr:cNvPr>
        <xdr:cNvSpPr txBox="1"/>
      </xdr:nvSpPr>
      <xdr:spPr>
        <a:xfrm>
          <a:off x="317056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図書館】&#10;有形固定資産減価償却率">
          <a:extLst>
            <a:ext uri="{FF2B5EF4-FFF2-40B4-BE49-F238E27FC236}">
              <a16:creationId xmlns:a16="http://schemas.microsoft.com/office/drawing/2014/main" id="{92F6D521-C3FB-421D-98D7-157DA6578D0E}"/>
            </a:ext>
          </a:extLst>
        </xdr:cNvPr>
        <xdr:cNvSpPr txBox="1"/>
      </xdr:nvSpPr>
      <xdr:spPr>
        <a:xfrm>
          <a:off x="238570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29227</xdr:rowOff>
    </xdr:from>
    <xdr:ext cx="405111" cy="259045"/>
    <xdr:sp macro="" textlink="">
      <xdr:nvSpPr>
        <xdr:cNvPr id="89" name="n_3mainValue【図書館】&#10;有形固定資産減価償却率">
          <a:extLst>
            <a:ext uri="{FF2B5EF4-FFF2-40B4-BE49-F238E27FC236}">
              <a16:creationId xmlns:a16="http://schemas.microsoft.com/office/drawing/2014/main" id="{5D703016-127F-437C-B0C2-E498DEA6A723}"/>
            </a:ext>
          </a:extLst>
        </xdr:cNvPr>
        <xdr:cNvSpPr txBox="1"/>
      </xdr:nvSpPr>
      <xdr:spPr>
        <a:xfrm>
          <a:off x="161100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162577</xdr:rowOff>
    </xdr:from>
    <xdr:ext cx="405111" cy="259045"/>
    <xdr:sp macro="" textlink="">
      <xdr:nvSpPr>
        <xdr:cNvPr id="90" name="n_4mainValue【図書館】&#10;有形固定資産減価償却率">
          <a:extLst>
            <a:ext uri="{FF2B5EF4-FFF2-40B4-BE49-F238E27FC236}">
              <a16:creationId xmlns:a16="http://schemas.microsoft.com/office/drawing/2014/main" id="{BF17776D-639D-4410-86FD-3FC68D3E545B}"/>
            </a:ext>
          </a:extLst>
        </xdr:cNvPr>
        <xdr:cNvSpPr txBox="1"/>
      </xdr:nvSpPr>
      <xdr:spPr>
        <a:xfrm>
          <a:off x="83630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827CD1D-C2A3-4F1C-A325-2802B010A6B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A1BE45F-9B8D-446F-ACA2-7021A2C827B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248D734-58B0-4A59-8B65-9B1AFC17B7B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125D258-0320-4340-B325-4B7B014F1F0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82765FE-4B72-478E-88C6-D5AA696199F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1399FBA-88CF-4BD3-91EC-E5E99ABF494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5417CAE-60B3-48C3-A010-0B39F54771B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1D5D6D7-F5EB-44BB-A05C-91D4346DF75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6498C17-09CE-43AD-8B15-79BB9193DAA5}"/>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CFDB0BD-011D-4FD9-9BE4-8216DA07C30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2F84E8F-DBEC-45C3-891E-AAE201E2871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3A9953A-3D57-4DDC-8C72-D40D15FBDB3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E28621F-D5DE-48BC-AAA0-B9F2FCCBA64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467F5ED4-CDED-443F-9262-B2ADCE7D4EB2}"/>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45EB2DD-4822-44AF-9420-CF3FC4012AD8}"/>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E410D104-17A3-4912-886F-458CB8F3F1EF}"/>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5DFC8F8-EE58-4BB5-9CC5-199BB56DCC0A}"/>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1B2FC065-9E03-4A0B-85ED-35A2AE041ED5}"/>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32AF4AF-8E84-44BF-9E83-9A9864B80E5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AB2240FE-E2D6-41CF-B164-7215B068CCD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EF81B62-6365-45AB-9921-A5867CD57C9C}"/>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F243E417-BEE1-4387-B02B-785063BAD2ED}"/>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CFC878D-D110-4011-9CDD-2D41F61C200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15D645FF-CEDE-4E61-A1BC-7FF30DBC01E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26D4B54F-61CE-4CB1-8C84-85EB5AAA89F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D49F7E1C-03E4-4F4B-82B5-C5F3EAFB13E9}"/>
            </a:ext>
          </a:extLst>
        </xdr:cNvPr>
        <xdr:cNvCxnSpPr/>
      </xdr:nvCxnSpPr>
      <xdr:spPr>
        <a:xfrm flipV="1">
          <a:off x="9219565" y="5749834"/>
          <a:ext cx="0" cy="134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CC39965F-4339-4CAE-8737-6B436F519912}"/>
            </a:ext>
          </a:extLst>
        </xdr:cNvPr>
        <xdr:cNvSpPr txBox="1"/>
      </xdr:nvSpPr>
      <xdr:spPr>
        <a:xfrm>
          <a:off x="9258300" y="710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7FCDBF4B-7F02-44AF-B0F1-FDAEB1042F7A}"/>
            </a:ext>
          </a:extLst>
        </xdr:cNvPr>
        <xdr:cNvCxnSpPr/>
      </xdr:nvCxnSpPr>
      <xdr:spPr>
        <a:xfrm>
          <a:off x="9154160" y="7097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91E73813-5B9A-4707-891A-249C254D51CC}"/>
            </a:ext>
          </a:extLst>
        </xdr:cNvPr>
        <xdr:cNvSpPr txBox="1"/>
      </xdr:nvSpPr>
      <xdr:spPr>
        <a:xfrm>
          <a:off x="9258300" y="55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88893E35-2291-43DE-A8E3-D73A7E72B77D}"/>
            </a:ext>
          </a:extLst>
        </xdr:cNvPr>
        <xdr:cNvCxnSpPr/>
      </xdr:nvCxnSpPr>
      <xdr:spPr>
        <a:xfrm>
          <a:off x="915416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A5886B00-1AC3-4D45-9BAC-27A12C176256}"/>
            </a:ext>
          </a:extLst>
        </xdr:cNvPr>
        <xdr:cNvSpPr txBox="1"/>
      </xdr:nvSpPr>
      <xdr:spPr>
        <a:xfrm>
          <a:off x="92583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4BC8294C-4A74-4610-95B7-D491FB0A409A}"/>
            </a:ext>
          </a:extLst>
        </xdr:cNvPr>
        <xdr:cNvSpPr/>
      </xdr:nvSpPr>
      <xdr:spPr>
        <a:xfrm>
          <a:off x="9192260" y="6753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A6D160EB-BF39-4FCD-B50A-FF9FAD0EB763}"/>
            </a:ext>
          </a:extLst>
        </xdr:cNvPr>
        <xdr:cNvSpPr/>
      </xdr:nvSpPr>
      <xdr:spPr>
        <a:xfrm>
          <a:off x="8445500" y="675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6BBDBC72-F02C-48A4-BFEE-34DC2ABD9F6D}"/>
            </a:ext>
          </a:extLst>
        </xdr:cNvPr>
        <xdr:cNvSpPr/>
      </xdr:nvSpPr>
      <xdr:spPr>
        <a:xfrm>
          <a:off x="7670800" y="6766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7AA534A1-52F3-40A7-A6EB-BCA25D00700F}"/>
            </a:ext>
          </a:extLst>
        </xdr:cNvPr>
        <xdr:cNvSpPr/>
      </xdr:nvSpPr>
      <xdr:spPr>
        <a:xfrm>
          <a:off x="6873240" y="6793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214374DC-A38C-4AE0-A81F-8834FEF5B4DD}"/>
            </a:ext>
          </a:extLst>
        </xdr:cNvPr>
        <xdr:cNvSpPr/>
      </xdr:nvSpPr>
      <xdr:spPr>
        <a:xfrm>
          <a:off x="6098540" y="67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103890-2405-47E3-A66C-0B66395B678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948337-D6A1-4262-B5D7-2D65D22A88F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92E62D0-FCC2-42B0-8F85-F5F8CB48D60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FE8CB42-987B-4BC3-A90F-83B9DC7691B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9410860-E1BF-495A-8651-EAFD20BE6CD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131535</xdr:rowOff>
    </xdr:from>
    <xdr:to>
      <xdr:col>55</xdr:col>
      <xdr:colOff>50800</xdr:colOff>
      <xdr:row>40</xdr:row>
      <xdr:rowOff>61685</xdr:rowOff>
    </xdr:to>
    <xdr:sp macro="" textlink="">
      <xdr:nvSpPr>
        <xdr:cNvPr id="132" name="楕円 131">
          <a:extLst>
            <a:ext uri="{FF2B5EF4-FFF2-40B4-BE49-F238E27FC236}">
              <a16:creationId xmlns:a16="http://schemas.microsoft.com/office/drawing/2014/main" id="{5B6BA3AF-F138-42A0-946B-C53B9ECEFBA6}"/>
            </a:ext>
          </a:extLst>
        </xdr:cNvPr>
        <xdr:cNvSpPr/>
      </xdr:nvSpPr>
      <xdr:spPr>
        <a:xfrm>
          <a:off x="9192260" y="6669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154412</xdr:rowOff>
    </xdr:from>
    <xdr:ext cx="469744" cy="259045"/>
    <xdr:sp macro="" textlink="">
      <xdr:nvSpPr>
        <xdr:cNvPr id="133" name="【図書館】&#10;一人当たり面積該当値テキスト">
          <a:extLst>
            <a:ext uri="{FF2B5EF4-FFF2-40B4-BE49-F238E27FC236}">
              <a16:creationId xmlns:a16="http://schemas.microsoft.com/office/drawing/2014/main" id="{9ADC9793-6AFB-48EC-84A8-2C210E5BB57F}"/>
            </a:ext>
          </a:extLst>
        </xdr:cNvPr>
        <xdr:cNvSpPr txBox="1"/>
      </xdr:nvSpPr>
      <xdr:spPr>
        <a:xfrm>
          <a:off x="9258300" y="652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131535</xdr:rowOff>
    </xdr:from>
    <xdr:to>
      <xdr:col>50</xdr:col>
      <xdr:colOff>165100</xdr:colOff>
      <xdr:row>40</xdr:row>
      <xdr:rowOff>61685</xdr:rowOff>
    </xdr:to>
    <xdr:sp macro="" textlink="">
      <xdr:nvSpPr>
        <xdr:cNvPr id="134" name="楕円 133">
          <a:extLst>
            <a:ext uri="{FF2B5EF4-FFF2-40B4-BE49-F238E27FC236}">
              <a16:creationId xmlns:a16="http://schemas.microsoft.com/office/drawing/2014/main" id="{14138D0C-64BD-4F9E-AA7C-BAECDF80289E}"/>
            </a:ext>
          </a:extLst>
        </xdr:cNvPr>
        <xdr:cNvSpPr/>
      </xdr:nvSpPr>
      <xdr:spPr>
        <a:xfrm>
          <a:off x="8445500" y="666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xdr:rowOff>
    </xdr:from>
    <xdr:to>
      <xdr:col>55</xdr:col>
      <xdr:colOff>0</xdr:colOff>
      <xdr:row>40</xdr:row>
      <xdr:rowOff>10885</xdr:rowOff>
    </xdr:to>
    <xdr:cxnSp macro="">
      <xdr:nvCxnSpPr>
        <xdr:cNvPr id="135" name="直線コネクタ 134">
          <a:extLst>
            <a:ext uri="{FF2B5EF4-FFF2-40B4-BE49-F238E27FC236}">
              <a16:creationId xmlns:a16="http://schemas.microsoft.com/office/drawing/2014/main" id="{DCB9D014-FD30-43CB-ACA1-4530891341CF}"/>
            </a:ext>
          </a:extLst>
        </xdr:cNvPr>
        <xdr:cNvCxnSpPr/>
      </xdr:nvCxnSpPr>
      <xdr:spPr>
        <a:xfrm>
          <a:off x="8496300" y="671648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36" name="楕円 135">
          <a:extLst>
            <a:ext uri="{FF2B5EF4-FFF2-40B4-BE49-F238E27FC236}">
              <a16:creationId xmlns:a16="http://schemas.microsoft.com/office/drawing/2014/main" id="{809935B4-651B-44E2-965E-538A72C021F2}"/>
            </a:ext>
          </a:extLst>
        </xdr:cNvPr>
        <xdr:cNvSpPr/>
      </xdr:nvSpPr>
      <xdr:spPr>
        <a:xfrm>
          <a:off x="7670800" y="6669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xdr:rowOff>
    </xdr:from>
    <xdr:to>
      <xdr:col>50</xdr:col>
      <xdr:colOff>114300</xdr:colOff>
      <xdr:row>40</xdr:row>
      <xdr:rowOff>10885</xdr:rowOff>
    </xdr:to>
    <xdr:cxnSp macro="">
      <xdr:nvCxnSpPr>
        <xdr:cNvPr id="137" name="直線コネクタ 136">
          <a:extLst>
            <a:ext uri="{FF2B5EF4-FFF2-40B4-BE49-F238E27FC236}">
              <a16:creationId xmlns:a16="http://schemas.microsoft.com/office/drawing/2014/main" id="{A465B38C-0F88-40FF-B4F5-6C884A81EF2D}"/>
            </a:ext>
          </a:extLst>
        </xdr:cNvPr>
        <xdr:cNvCxnSpPr/>
      </xdr:nvCxnSpPr>
      <xdr:spPr>
        <a:xfrm>
          <a:off x="7713980" y="67164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131535</xdr:rowOff>
    </xdr:from>
    <xdr:to>
      <xdr:col>41</xdr:col>
      <xdr:colOff>101600</xdr:colOff>
      <xdr:row>40</xdr:row>
      <xdr:rowOff>61685</xdr:rowOff>
    </xdr:to>
    <xdr:sp macro="" textlink="">
      <xdr:nvSpPr>
        <xdr:cNvPr id="138" name="楕円 137">
          <a:extLst>
            <a:ext uri="{FF2B5EF4-FFF2-40B4-BE49-F238E27FC236}">
              <a16:creationId xmlns:a16="http://schemas.microsoft.com/office/drawing/2014/main" id="{5EDD76FB-B114-453E-B921-CE4486828F04}"/>
            </a:ext>
          </a:extLst>
        </xdr:cNvPr>
        <xdr:cNvSpPr/>
      </xdr:nvSpPr>
      <xdr:spPr>
        <a:xfrm>
          <a:off x="6873240" y="666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xdr:rowOff>
    </xdr:from>
    <xdr:to>
      <xdr:col>45</xdr:col>
      <xdr:colOff>177800</xdr:colOff>
      <xdr:row>40</xdr:row>
      <xdr:rowOff>10885</xdr:rowOff>
    </xdr:to>
    <xdr:cxnSp macro="">
      <xdr:nvCxnSpPr>
        <xdr:cNvPr id="139" name="直線コネクタ 138">
          <a:extLst>
            <a:ext uri="{FF2B5EF4-FFF2-40B4-BE49-F238E27FC236}">
              <a16:creationId xmlns:a16="http://schemas.microsoft.com/office/drawing/2014/main" id="{B359D0D8-21D8-49BE-8B31-F51E05085023}"/>
            </a:ext>
          </a:extLst>
        </xdr:cNvPr>
        <xdr:cNvCxnSpPr/>
      </xdr:nvCxnSpPr>
      <xdr:spPr>
        <a:xfrm>
          <a:off x="6924040" y="67164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40" name="楕円 139">
          <a:extLst>
            <a:ext uri="{FF2B5EF4-FFF2-40B4-BE49-F238E27FC236}">
              <a16:creationId xmlns:a16="http://schemas.microsoft.com/office/drawing/2014/main" id="{BE38D62A-D5CB-49BC-8FE3-65034236F5F5}"/>
            </a:ext>
          </a:extLst>
        </xdr:cNvPr>
        <xdr:cNvSpPr/>
      </xdr:nvSpPr>
      <xdr:spPr>
        <a:xfrm>
          <a:off x="6098540" y="666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xdr:rowOff>
    </xdr:from>
    <xdr:to>
      <xdr:col>41</xdr:col>
      <xdr:colOff>50800</xdr:colOff>
      <xdr:row>40</xdr:row>
      <xdr:rowOff>10885</xdr:rowOff>
    </xdr:to>
    <xdr:cxnSp macro="">
      <xdr:nvCxnSpPr>
        <xdr:cNvPr id="141" name="直線コネクタ 140">
          <a:extLst>
            <a:ext uri="{FF2B5EF4-FFF2-40B4-BE49-F238E27FC236}">
              <a16:creationId xmlns:a16="http://schemas.microsoft.com/office/drawing/2014/main" id="{7AD2BD51-2B3F-4C39-AD16-3747FA127DE1}"/>
            </a:ext>
          </a:extLst>
        </xdr:cNvPr>
        <xdr:cNvCxnSpPr/>
      </xdr:nvCxnSpPr>
      <xdr:spPr>
        <a:xfrm>
          <a:off x="6149340" y="67164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D21C681E-4938-4095-AF2A-DE3247B9F48D}"/>
            </a:ext>
          </a:extLst>
        </xdr:cNvPr>
        <xdr:cNvSpPr txBox="1"/>
      </xdr:nvSpPr>
      <xdr:spPr>
        <a:xfrm>
          <a:off x="8271587" y="68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75944DAB-6B15-4181-A886-56AF1F94EB31}"/>
            </a:ext>
          </a:extLst>
        </xdr:cNvPr>
        <xdr:cNvSpPr txBox="1"/>
      </xdr:nvSpPr>
      <xdr:spPr>
        <a:xfrm>
          <a:off x="7509587" y="685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003F15EA-CEC0-49ED-8302-DB9F523E90CF}"/>
            </a:ext>
          </a:extLst>
        </xdr:cNvPr>
        <xdr:cNvSpPr txBox="1"/>
      </xdr:nvSpPr>
      <xdr:spPr>
        <a:xfrm>
          <a:off x="6712027" y="688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45" name="n_4aveValue【図書館】&#10;一人当たり面積">
          <a:extLst>
            <a:ext uri="{FF2B5EF4-FFF2-40B4-BE49-F238E27FC236}">
              <a16:creationId xmlns:a16="http://schemas.microsoft.com/office/drawing/2014/main" id="{4B23ECD6-8E03-42ED-BF59-07C51C19AC70}"/>
            </a:ext>
          </a:extLst>
        </xdr:cNvPr>
        <xdr:cNvSpPr txBox="1"/>
      </xdr:nvSpPr>
      <xdr:spPr>
        <a:xfrm>
          <a:off x="5937327"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78212</xdr:rowOff>
    </xdr:from>
    <xdr:ext cx="469744" cy="259045"/>
    <xdr:sp macro="" textlink="">
      <xdr:nvSpPr>
        <xdr:cNvPr id="146" name="n_1mainValue【図書館】&#10;一人当たり面積">
          <a:extLst>
            <a:ext uri="{FF2B5EF4-FFF2-40B4-BE49-F238E27FC236}">
              <a16:creationId xmlns:a16="http://schemas.microsoft.com/office/drawing/2014/main" id="{9653CDF9-04F5-439C-92CF-F06C4B873E06}"/>
            </a:ext>
          </a:extLst>
        </xdr:cNvPr>
        <xdr:cNvSpPr txBox="1"/>
      </xdr:nvSpPr>
      <xdr:spPr>
        <a:xfrm>
          <a:off x="827158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78212</xdr:rowOff>
    </xdr:from>
    <xdr:ext cx="469744" cy="259045"/>
    <xdr:sp macro="" textlink="">
      <xdr:nvSpPr>
        <xdr:cNvPr id="147" name="n_2mainValue【図書館】&#10;一人当たり面積">
          <a:extLst>
            <a:ext uri="{FF2B5EF4-FFF2-40B4-BE49-F238E27FC236}">
              <a16:creationId xmlns:a16="http://schemas.microsoft.com/office/drawing/2014/main" id="{3659CDCB-E395-4E40-BBA2-3D6B62C8A2CC}"/>
            </a:ext>
          </a:extLst>
        </xdr:cNvPr>
        <xdr:cNvSpPr txBox="1"/>
      </xdr:nvSpPr>
      <xdr:spPr>
        <a:xfrm>
          <a:off x="750958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8" name="n_3mainValue【図書館】&#10;一人当たり面積">
          <a:extLst>
            <a:ext uri="{FF2B5EF4-FFF2-40B4-BE49-F238E27FC236}">
              <a16:creationId xmlns:a16="http://schemas.microsoft.com/office/drawing/2014/main" id="{6660514B-451C-49FA-A8FA-8032AA49DCDB}"/>
            </a:ext>
          </a:extLst>
        </xdr:cNvPr>
        <xdr:cNvSpPr txBox="1"/>
      </xdr:nvSpPr>
      <xdr:spPr>
        <a:xfrm>
          <a:off x="671202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78212</xdr:rowOff>
    </xdr:from>
    <xdr:ext cx="469744" cy="259045"/>
    <xdr:sp macro="" textlink="">
      <xdr:nvSpPr>
        <xdr:cNvPr id="149" name="n_4mainValue【図書館】&#10;一人当たり面積">
          <a:extLst>
            <a:ext uri="{FF2B5EF4-FFF2-40B4-BE49-F238E27FC236}">
              <a16:creationId xmlns:a16="http://schemas.microsoft.com/office/drawing/2014/main" id="{D5F30233-D17C-4B29-99FB-B724A4F42FC5}"/>
            </a:ext>
          </a:extLst>
        </xdr:cNvPr>
        <xdr:cNvSpPr txBox="1"/>
      </xdr:nvSpPr>
      <xdr:spPr>
        <a:xfrm>
          <a:off x="593732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E4EC8E6-92AE-433E-8B51-3A7C4465C64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962A6A6-FD70-4651-A315-6E467C045B5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4C0E74A-5F04-4B8F-BE54-637332A8118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CE941EB-C7E1-4AAA-B27E-A729FA54CB1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984D69B-D4D0-4410-B056-311F0504CB7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C75B496-0440-49FC-8FF8-D232B773E4A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5FF56A9-1A5D-4825-A1E5-D3315EB39D3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A91A192-B216-4492-A2A4-F40F8AD3690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2DADF48-0B8A-4EE3-AF79-0B5B6D5A678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6FF8BEF-229B-41EB-A1B3-172DE43AA5D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5C6B845-2BD0-4E4F-86B9-BC657E151FF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8F4E916-43EF-4B51-9990-508D5E45CC5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5A3665D-0398-4665-99E4-8EF26F8AC36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DB2C9A39-7D8B-4E90-987B-86837BA651A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0BFC9F9-1CBB-4E28-A553-FF8ED3D67DC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82B3B5AD-3DCB-4325-BBB5-AB60DA45C0A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4177073-BACA-4154-9AC7-D8A2EF0AD51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305E595-F1B4-444F-A318-D5E90EB8738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1945C7DC-386A-4F79-9AED-3CF7989B272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558C5CD9-F5B4-43AF-818F-9E1C98F88AB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849AA8C-9694-4462-9423-ED5D3AFDA58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FF961413-41E6-4F32-A12E-BA739465887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8D71E3D-103A-4284-BF80-E09C2C17C38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BA3E25D-3B55-4BB0-B5BB-ED8192FE214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A7ACEB7-0C65-4BD2-B409-1830FDC7873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ED021947-E378-4265-97C8-FAA3F3CB640A}"/>
            </a:ext>
          </a:extLst>
        </xdr:cNvPr>
        <xdr:cNvCxnSpPr/>
      </xdr:nvCxnSpPr>
      <xdr:spPr>
        <a:xfrm flipV="1">
          <a:off x="4086225" y="9444990"/>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22EBF139-B96F-406F-9B45-64E8E8F27C24}"/>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60F80479-87EF-41A0-80BF-8D59EEEAC8AB}"/>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CEA9BD9-0598-4F7D-AEBC-47092B5832B5}"/>
            </a:ext>
          </a:extLst>
        </xdr:cNvPr>
        <xdr:cNvSpPr txBox="1"/>
      </xdr:nvSpPr>
      <xdr:spPr>
        <a:xfrm>
          <a:off x="412496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15509F59-B515-49FD-A513-88528F3C3B0D}"/>
            </a:ext>
          </a:extLst>
        </xdr:cNvPr>
        <xdr:cNvCxnSpPr/>
      </xdr:nvCxnSpPr>
      <xdr:spPr>
        <a:xfrm>
          <a:off x="402082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7C13854-72CF-4776-8BAE-9D37FBD4C89A}"/>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8BA480CB-3811-449A-B358-9575ED199F67}"/>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DE8071FC-F2DC-4FBA-B56F-088C60AF7B8C}"/>
            </a:ext>
          </a:extLst>
        </xdr:cNvPr>
        <xdr:cNvSpPr/>
      </xdr:nvSpPr>
      <xdr:spPr>
        <a:xfrm>
          <a:off x="3312160" y="10268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6AB9948C-2F7B-4648-B204-2D769A54827F}"/>
            </a:ext>
          </a:extLst>
        </xdr:cNvPr>
        <xdr:cNvSpPr/>
      </xdr:nvSpPr>
      <xdr:spPr>
        <a:xfrm>
          <a:off x="2514600" y="1028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8E567F5A-496F-4CC9-916A-C6857A0E8E27}"/>
            </a:ext>
          </a:extLst>
        </xdr:cNvPr>
        <xdr:cNvSpPr/>
      </xdr:nvSpPr>
      <xdr:spPr>
        <a:xfrm>
          <a:off x="17399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76A937A0-5D0F-452C-8599-FCEE8500CFE1}"/>
            </a:ext>
          </a:extLst>
        </xdr:cNvPr>
        <xdr:cNvSpPr/>
      </xdr:nvSpPr>
      <xdr:spPr>
        <a:xfrm>
          <a:off x="9652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03B2EB-27C8-4335-838A-4DACBD4CD61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E394AEB-0187-41E1-B525-2644EB03E75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1D72842-E58A-47EF-AE4B-BEB6FF6ADBB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3DE2273-90BA-462C-95AF-4767199EF3C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1A6A117-2011-47AA-A9C0-117982CF71B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55335</xdr:rowOff>
    </xdr:from>
    <xdr:to>
      <xdr:col>24</xdr:col>
      <xdr:colOff>114300</xdr:colOff>
      <xdr:row>57</xdr:row>
      <xdr:rowOff>156935</xdr:rowOff>
    </xdr:to>
    <xdr:sp macro="" textlink="">
      <xdr:nvSpPr>
        <xdr:cNvPr id="191" name="楕円 190">
          <a:extLst>
            <a:ext uri="{FF2B5EF4-FFF2-40B4-BE49-F238E27FC236}">
              <a16:creationId xmlns:a16="http://schemas.microsoft.com/office/drawing/2014/main" id="{368BEF9E-094B-4BE4-8C29-37FBEEA4F2FC}"/>
            </a:ext>
          </a:extLst>
        </xdr:cNvPr>
        <xdr:cNvSpPr/>
      </xdr:nvSpPr>
      <xdr:spPr>
        <a:xfrm>
          <a:off x="4036060" y="96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78212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E13CD88-A383-48D6-B716-87096A4F1B96}"/>
            </a:ext>
          </a:extLst>
        </xdr:cNvPr>
        <xdr:cNvSpPr txBox="1"/>
      </xdr:nvSpPr>
      <xdr:spPr>
        <a:xfrm>
          <a:off x="4124960" y="946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11249</xdr:rowOff>
    </xdr:from>
    <xdr:to>
      <xdr:col>20</xdr:col>
      <xdr:colOff>38100</xdr:colOff>
      <xdr:row>57</xdr:row>
      <xdr:rowOff>112849</xdr:rowOff>
    </xdr:to>
    <xdr:sp macro="" textlink="">
      <xdr:nvSpPr>
        <xdr:cNvPr id="193" name="楕円 192">
          <a:extLst>
            <a:ext uri="{FF2B5EF4-FFF2-40B4-BE49-F238E27FC236}">
              <a16:creationId xmlns:a16="http://schemas.microsoft.com/office/drawing/2014/main" id="{6794171D-3574-48DA-B371-B421B3CD18C8}"/>
            </a:ext>
          </a:extLst>
        </xdr:cNvPr>
        <xdr:cNvSpPr/>
      </xdr:nvSpPr>
      <xdr:spPr>
        <a:xfrm>
          <a:off x="3312160" y="9566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62049</xdr:rowOff>
    </xdr:from>
    <xdr:to>
      <xdr:col>24</xdr:col>
      <xdr:colOff>63500</xdr:colOff>
      <xdr:row>57</xdr:row>
      <xdr:rowOff>106135</xdr:rowOff>
    </xdr:to>
    <xdr:cxnSp macro="">
      <xdr:nvCxnSpPr>
        <xdr:cNvPr id="194" name="直線コネクタ 193">
          <a:extLst>
            <a:ext uri="{FF2B5EF4-FFF2-40B4-BE49-F238E27FC236}">
              <a16:creationId xmlns:a16="http://schemas.microsoft.com/office/drawing/2014/main" id="{77AFE7A8-2E24-4B85-8970-4C049A888173}"/>
            </a:ext>
          </a:extLst>
        </xdr:cNvPr>
        <xdr:cNvCxnSpPr/>
      </xdr:nvCxnSpPr>
      <xdr:spPr>
        <a:xfrm>
          <a:off x="3355340" y="9617529"/>
          <a:ext cx="73152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7983</xdr:rowOff>
    </xdr:from>
    <xdr:to>
      <xdr:col>15</xdr:col>
      <xdr:colOff>101600</xdr:colOff>
      <xdr:row>60</xdr:row>
      <xdr:rowOff>109583</xdr:rowOff>
    </xdr:to>
    <xdr:sp macro="" textlink="">
      <xdr:nvSpPr>
        <xdr:cNvPr id="195" name="楕円 194">
          <a:extLst>
            <a:ext uri="{FF2B5EF4-FFF2-40B4-BE49-F238E27FC236}">
              <a16:creationId xmlns:a16="http://schemas.microsoft.com/office/drawing/2014/main" id="{F17736B7-01CC-41C2-8366-16CA4115C664}"/>
            </a:ext>
          </a:extLst>
        </xdr:cNvPr>
        <xdr:cNvSpPr/>
      </xdr:nvSpPr>
      <xdr:spPr>
        <a:xfrm>
          <a:off x="25146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62049</xdr:rowOff>
    </xdr:from>
    <xdr:to>
      <xdr:col>19</xdr:col>
      <xdr:colOff>177800</xdr:colOff>
      <xdr:row>60</xdr:row>
      <xdr:rowOff>58783</xdr:rowOff>
    </xdr:to>
    <xdr:cxnSp macro="">
      <xdr:nvCxnSpPr>
        <xdr:cNvPr id="196" name="直線コネクタ 195">
          <a:extLst>
            <a:ext uri="{FF2B5EF4-FFF2-40B4-BE49-F238E27FC236}">
              <a16:creationId xmlns:a16="http://schemas.microsoft.com/office/drawing/2014/main" id="{F56ACF1B-A4A8-4B12-A69E-16DF92EB3985}"/>
            </a:ext>
          </a:extLst>
        </xdr:cNvPr>
        <xdr:cNvCxnSpPr/>
      </xdr:nvCxnSpPr>
      <xdr:spPr>
        <a:xfrm flipV="1">
          <a:off x="2565400" y="9617529"/>
          <a:ext cx="789940" cy="4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7" name="楕円 196">
          <a:extLst>
            <a:ext uri="{FF2B5EF4-FFF2-40B4-BE49-F238E27FC236}">
              <a16:creationId xmlns:a16="http://schemas.microsoft.com/office/drawing/2014/main" id="{64E77EDE-7990-4589-B3B3-23FCAE617219}"/>
            </a:ext>
          </a:extLst>
        </xdr:cNvPr>
        <xdr:cNvSpPr/>
      </xdr:nvSpPr>
      <xdr:spPr>
        <a:xfrm>
          <a:off x="173990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58783</xdr:rowOff>
    </xdr:to>
    <xdr:cxnSp macro="">
      <xdr:nvCxnSpPr>
        <xdr:cNvPr id="198" name="直線コネクタ 197">
          <a:extLst>
            <a:ext uri="{FF2B5EF4-FFF2-40B4-BE49-F238E27FC236}">
              <a16:creationId xmlns:a16="http://schemas.microsoft.com/office/drawing/2014/main" id="{46615C42-CBFC-43AD-B7C0-958B91E8C740}"/>
            </a:ext>
          </a:extLst>
        </xdr:cNvPr>
        <xdr:cNvCxnSpPr/>
      </xdr:nvCxnSpPr>
      <xdr:spPr>
        <a:xfrm>
          <a:off x="1790700" y="1008126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107587</xdr:rowOff>
    </xdr:from>
    <xdr:to>
      <xdr:col>6</xdr:col>
      <xdr:colOff>38100</xdr:colOff>
      <xdr:row>60</xdr:row>
      <xdr:rowOff>37737</xdr:rowOff>
    </xdr:to>
    <xdr:sp macro="" textlink="">
      <xdr:nvSpPr>
        <xdr:cNvPr id="199" name="楕円 198">
          <a:extLst>
            <a:ext uri="{FF2B5EF4-FFF2-40B4-BE49-F238E27FC236}">
              <a16:creationId xmlns:a16="http://schemas.microsoft.com/office/drawing/2014/main" id="{C3CEF4C4-4858-4EAB-AE51-F26781DB907B}"/>
            </a:ext>
          </a:extLst>
        </xdr:cNvPr>
        <xdr:cNvSpPr/>
      </xdr:nvSpPr>
      <xdr:spPr>
        <a:xfrm>
          <a:off x="965200" y="9998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158387</xdr:rowOff>
    </xdr:from>
    <xdr:to>
      <xdr:col>10</xdr:col>
      <xdr:colOff>114300</xdr:colOff>
      <xdr:row>60</xdr:row>
      <xdr:rowOff>22860</xdr:rowOff>
    </xdr:to>
    <xdr:cxnSp macro="">
      <xdr:nvCxnSpPr>
        <xdr:cNvPr id="200" name="直線コネクタ 199">
          <a:extLst>
            <a:ext uri="{FF2B5EF4-FFF2-40B4-BE49-F238E27FC236}">
              <a16:creationId xmlns:a16="http://schemas.microsoft.com/office/drawing/2014/main" id="{682F252F-315C-409E-AE83-42BD4A71A614}"/>
            </a:ext>
          </a:extLst>
        </xdr:cNvPr>
        <xdr:cNvCxnSpPr/>
      </xdr:nvCxnSpPr>
      <xdr:spPr>
        <a:xfrm>
          <a:off x="1008380" y="10049147"/>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a:extLst>
            <a:ext uri="{FF2B5EF4-FFF2-40B4-BE49-F238E27FC236}">
              <a16:creationId xmlns:a16="http://schemas.microsoft.com/office/drawing/2014/main" id="{A4B2010E-FD8C-4963-977E-9D7C245BD131}"/>
            </a:ext>
          </a:extLst>
        </xdr:cNvPr>
        <xdr:cNvSpPr txBox="1"/>
      </xdr:nvSpPr>
      <xdr:spPr>
        <a:xfrm>
          <a:off x="3170564" y="1036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a:extLst>
            <a:ext uri="{FF2B5EF4-FFF2-40B4-BE49-F238E27FC236}">
              <a16:creationId xmlns:a16="http://schemas.microsoft.com/office/drawing/2014/main" id="{0A1FB4F7-C3C0-48B2-A031-FE2951A4FAD1}"/>
            </a:ext>
          </a:extLst>
        </xdr:cNvPr>
        <xdr:cNvSpPr txBox="1"/>
      </xdr:nvSpPr>
      <xdr:spPr>
        <a:xfrm>
          <a:off x="238570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F20E5107-2113-4076-8207-41E2F82DC289}"/>
            </a:ext>
          </a:extLst>
        </xdr:cNvPr>
        <xdr:cNvSpPr txBox="1"/>
      </xdr:nvSpPr>
      <xdr:spPr>
        <a:xfrm>
          <a:off x="161100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4" name="n_4aveValue【体育館・プール】&#10;有形固定資産減価償却率">
          <a:extLst>
            <a:ext uri="{FF2B5EF4-FFF2-40B4-BE49-F238E27FC236}">
              <a16:creationId xmlns:a16="http://schemas.microsoft.com/office/drawing/2014/main" id="{E36FC1A2-CF0D-4B2E-A77B-E2B9CF7B7843}"/>
            </a:ext>
          </a:extLst>
        </xdr:cNvPr>
        <xdr:cNvSpPr txBox="1"/>
      </xdr:nvSpPr>
      <xdr:spPr>
        <a:xfrm>
          <a:off x="8363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129376</xdr:rowOff>
    </xdr:from>
    <xdr:ext cx="405111" cy="259045"/>
    <xdr:sp macro="" textlink="">
      <xdr:nvSpPr>
        <xdr:cNvPr id="205" name="n_1mainValue【体育館・プール】&#10;有形固定資産減価償却率">
          <a:extLst>
            <a:ext uri="{FF2B5EF4-FFF2-40B4-BE49-F238E27FC236}">
              <a16:creationId xmlns:a16="http://schemas.microsoft.com/office/drawing/2014/main" id="{ACA01C63-0099-4563-9647-E318F9AEEFD3}"/>
            </a:ext>
          </a:extLst>
        </xdr:cNvPr>
        <xdr:cNvSpPr txBox="1"/>
      </xdr:nvSpPr>
      <xdr:spPr>
        <a:xfrm>
          <a:off x="3170564" y="934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126110</xdr:rowOff>
    </xdr:from>
    <xdr:ext cx="405111" cy="259045"/>
    <xdr:sp macro="" textlink="">
      <xdr:nvSpPr>
        <xdr:cNvPr id="206" name="n_2mainValue【体育館・プール】&#10;有形固定資産減価償却率">
          <a:extLst>
            <a:ext uri="{FF2B5EF4-FFF2-40B4-BE49-F238E27FC236}">
              <a16:creationId xmlns:a16="http://schemas.microsoft.com/office/drawing/2014/main" id="{DB67B0C8-F023-425E-9908-447515ED5056}"/>
            </a:ext>
          </a:extLst>
        </xdr:cNvPr>
        <xdr:cNvSpPr txBox="1"/>
      </xdr:nvSpPr>
      <xdr:spPr>
        <a:xfrm>
          <a:off x="238570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90187</xdr:rowOff>
    </xdr:from>
    <xdr:ext cx="405111" cy="259045"/>
    <xdr:sp macro="" textlink="">
      <xdr:nvSpPr>
        <xdr:cNvPr id="207" name="n_3mainValue【体育館・プール】&#10;有形固定資産減価償却率">
          <a:extLst>
            <a:ext uri="{FF2B5EF4-FFF2-40B4-BE49-F238E27FC236}">
              <a16:creationId xmlns:a16="http://schemas.microsoft.com/office/drawing/2014/main" id="{C30C43AC-664B-40F4-8708-8D7F12CB916A}"/>
            </a:ext>
          </a:extLst>
        </xdr:cNvPr>
        <xdr:cNvSpPr txBox="1"/>
      </xdr:nvSpPr>
      <xdr:spPr>
        <a:xfrm>
          <a:off x="161100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208" name="n_4mainValue【体育館・プール】&#10;有形固定資産減価償却率">
          <a:extLst>
            <a:ext uri="{FF2B5EF4-FFF2-40B4-BE49-F238E27FC236}">
              <a16:creationId xmlns:a16="http://schemas.microsoft.com/office/drawing/2014/main" id="{7E1C8DFC-66F8-4AEF-93A3-7E2130DA0F40}"/>
            </a:ext>
          </a:extLst>
        </xdr:cNvPr>
        <xdr:cNvSpPr txBox="1"/>
      </xdr:nvSpPr>
      <xdr:spPr>
        <a:xfrm>
          <a:off x="836304"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80D2CBC-8392-4ADE-868D-010D050E4A2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145FB44-59A2-4D8C-BF19-477A32CCBDE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B24D5B9-3388-4BA6-A1BE-6E1D38D9746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1CDA12B-49A1-4EFE-ADC0-96BDB37FB4A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A838BA0-B2B2-4F3F-9799-C1C9D068473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BB5C5B4-BA0B-489A-B9BD-BD780FA5D6E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ABF4511-5086-4B5A-A855-0EEBEC33003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DEB683F-3E1E-4607-8343-5A486253ACE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1B5270E-2772-4952-8E35-6301E6A60DD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B91F5AE-A629-40EE-9B35-5D21B0B6A9C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E89D19C-2BBB-4C98-9740-F563C0B7382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1688F25C-41F3-46F1-BFBE-1CD3C608B87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8415162-FEE3-40B1-864F-61C494DB3D9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4AE996AB-C317-4B5B-B324-CC2A51D6B1C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E4801C3-AF28-4834-BE5B-2B534E94AD7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DAE60C6C-4823-4752-B3A8-FD3EE31AFEC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5BFD366-B624-4D25-A573-30E64EBACD1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FF98DE19-717D-486E-8E47-9A51DE6630B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446DFC57-EB82-4CED-9F52-4CF588CB1C3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A3FA999-1122-444D-931D-4EFBD6731C4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580794A-73AA-4434-A98D-4EE64D9B878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D68BFD3-E3EB-431C-9EE7-452D705AC79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DFD7D44-EB5D-4FEA-9556-EFF2D998235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3DCC6F38-F690-423F-AC04-186EEFD6FE2C}"/>
            </a:ext>
          </a:extLst>
        </xdr:cNvPr>
        <xdr:cNvCxnSpPr/>
      </xdr:nvCxnSpPr>
      <xdr:spPr>
        <a:xfrm flipV="1">
          <a:off x="9219565" y="9296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C2917A1A-9503-41DF-9ED6-AC67D6A889BA}"/>
            </a:ext>
          </a:extLst>
        </xdr:cNvPr>
        <xdr:cNvSpPr txBox="1"/>
      </xdr:nvSpPr>
      <xdr:spPr>
        <a:xfrm>
          <a:off x="92583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A7A3D001-D79C-447D-8C71-5E085D6A2947}"/>
            </a:ext>
          </a:extLst>
        </xdr:cNvPr>
        <xdr:cNvCxnSpPr/>
      </xdr:nvCxnSpPr>
      <xdr:spPr>
        <a:xfrm>
          <a:off x="915416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71FF4F28-BDBA-4E11-8A09-D91E7EB59ED6}"/>
            </a:ext>
          </a:extLst>
        </xdr:cNvPr>
        <xdr:cNvSpPr txBox="1"/>
      </xdr:nvSpPr>
      <xdr:spPr>
        <a:xfrm>
          <a:off x="9258300" y="907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551C8D56-437C-4235-B022-0A7F0C567E2C}"/>
            </a:ext>
          </a:extLst>
        </xdr:cNvPr>
        <xdr:cNvCxnSpPr/>
      </xdr:nvCxnSpPr>
      <xdr:spPr>
        <a:xfrm>
          <a:off x="915416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BBD18F54-C893-48B8-8185-FBFAB5F00200}"/>
            </a:ext>
          </a:extLst>
        </xdr:cNvPr>
        <xdr:cNvSpPr txBox="1"/>
      </xdr:nvSpPr>
      <xdr:spPr>
        <a:xfrm>
          <a:off x="9258300" y="10199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B157D0F9-63AC-432A-9530-0B565C1763C4}"/>
            </a:ext>
          </a:extLst>
        </xdr:cNvPr>
        <xdr:cNvSpPr/>
      </xdr:nvSpPr>
      <xdr:spPr>
        <a:xfrm>
          <a:off x="919226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71EC0D76-03AC-4D18-AC76-EC376EE5451B}"/>
            </a:ext>
          </a:extLst>
        </xdr:cNvPr>
        <xdr:cNvSpPr/>
      </xdr:nvSpPr>
      <xdr:spPr>
        <a:xfrm>
          <a:off x="8445500" y="10222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0D034178-00EF-45EC-BD0F-361CF0A142AC}"/>
            </a:ext>
          </a:extLst>
        </xdr:cNvPr>
        <xdr:cNvSpPr/>
      </xdr:nvSpPr>
      <xdr:spPr>
        <a:xfrm>
          <a:off x="7670800" y="10252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653E92BE-9369-4068-9BAA-462A4B6AB9C5}"/>
            </a:ext>
          </a:extLst>
        </xdr:cNvPr>
        <xdr:cNvSpPr/>
      </xdr:nvSpPr>
      <xdr:spPr>
        <a:xfrm>
          <a:off x="687324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91FEAFAF-EFC1-4005-94AB-9B67ED9307C9}"/>
            </a:ext>
          </a:extLst>
        </xdr:cNvPr>
        <xdr:cNvSpPr/>
      </xdr:nvSpPr>
      <xdr:spPr>
        <a:xfrm>
          <a:off x="609854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767C5F1-0B46-4049-97BF-9611808B9BE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51F86C-F8EE-4FF8-AC5C-7814E5F7949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7F1076C-964D-49F8-AED5-8795D82743D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94D5AC4-05A4-4B5D-A124-C87684D28FE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6972E56-E30B-48BE-9E28-1832D5C2D76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62230</xdr:rowOff>
    </xdr:from>
    <xdr:to>
      <xdr:col>55</xdr:col>
      <xdr:colOff>50800</xdr:colOff>
      <xdr:row>57</xdr:row>
      <xdr:rowOff>163830</xdr:rowOff>
    </xdr:to>
    <xdr:sp macro="" textlink="">
      <xdr:nvSpPr>
        <xdr:cNvPr id="248" name="楕円 247">
          <a:extLst>
            <a:ext uri="{FF2B5EF4-FFF2-40B4-BE49-F238E27FC236}">
              <a16:creationId xmlns:a16="http://schemas.microsoft.com/office/drawing/2014/main" id="{8B50181A-B1B7-4335-B187-1A361F763CE3}"/>
            </a:ext>
          </a:extLst>
        </xdr:cNvPr>
        <xdr:cNvSpPr/>
      </xdr:nvSpPr>
      <xdr:spPr>
        <a:xfrm>
          <a:off x="9192260" y="9617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85107</xdr:rowOff>
    </xdr:from>
    <xdr:ext cx="469744" cy="259045"/>
    <xdr:sp macro="" textlink="">
      <xdr:nvSpPr>
        <xdr:cNvPr id="249" name="【体育館・プール】&#10;一人当たり面積該当値テキスト">
          <a:extLst>
            <a:ext uri="{FF2B5EF4-FFF2-40B4-BE49-F238E27FC236}">
              <a16:creationId xmlns:a16="http://schemas.microsoft.com/office/drawing/2014/main" id="{F3213722-8928-4BA5-9345-FC223A5ECFBE}"/>
            </a:ext>
          </a:extLst>
        </xdr:cNvPr>
        <xdr:cNvSpPr txBox="1"/>
      </xdr:nvSpPr>
      <xdr:spPr>
        <a:xfrm>
          <a:off x="9258300" y="947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62230</xdr:rowOff>
    </xdr:from>
    <xdr:to>
      <xdr:col>50</xdr:col>
      <xdr:colOff>165100</xdr:colOff>
      <xdr:row>57</xdr:row>
      <xdr:rowOff>163830</xdr:rowOff>
    </xdr:to>
    <xdr:sp macro="" textlink="">
      <xdr:nvSpPr>
        <xdr:cNvPr id="250" name="楕円 249">
          <a:extLst>
            <a:ext uri="{FF2B5EF4-FFF2-40B4-BE49-F238E27FC236}">
              <a16:creationId xmlns:a16="http://schemas.microsoft.com/office/drawing/2014/main" id="{0B5C9D6F-63FD-4FA1-9A8C-42E5FC15CEDC}"/>
            </a:ext>
          </a:extLst>
        </xdr:cNvPr>
        <xdr:cNvSpPr/>
      </xdr:nvSpPr>
      <xdr:spPr>
        <a:xfrm>
          <a:off x="84455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113030</xdr:rowOff>
    </xdr:from>
    <xdr:to>
      <xdr:col>55</xdr:col>
      <xdr:colOff>0</xdr:colOff>
      <xdr:row>57</xdr:row>
      <xdr:rowOff>113030</xdr:rowOff>
    </xdr:to>
    <xdr:cxnSp macro="">
      <xdr:nvCxnSpPr>
        <xdr:cNvPr id="251" name="直線コネクタ 250">
          <a:extLst>
            <a:ext uri="{FF2B5EF4-FFF2-40B4-BE49-F238E27FC236}">
              <a16:creationId xmlns:a16="http://schemas.microsoft.com/office/drawing/2014/main" id="{70FAB98C-520C-4E45-BB82-5B554DD55113}"/>
            </a:ext>
          </a:extLst>
        </xdr:cNvPr>
        <xdr:cNvCxnSpPr/>
      </xdr:nvCxnSpPr>
      <xdr:spPr>
        <a:xfrm>
          <a:off x="8496300" y="96685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129540</xdr:rowOff>
    </xdr:from>
    <xdr:to>
      <xdr:col>46</xdr:col>
      <xdr:colOff>38100</xdr:colOff>
      <xdr:row>60</xdr:row>
      <xdr:rowOff>59690</xdr:rowOff>
    </xdr:to>
    <xdr:sp macro="" textlink="">
      <xdr:nvSpPr>
        <xdr:cNvPr id="252" name="楕円 251">
          <a:extLst>
            <a:ext uri="{FF2B5EF4-FFF2-40B4-BE49-F238E27FC236}">
              <a16:creationId xmlns:a16="http://schemas.microsoft.com/office/drawing/2014/main" id="{11EFBB38-C01B-4094-8F30-B281E02A811C}"/>
            </a:ext>
          </a:extLst>
        </xdr:cNvPr>
        <xdr:cNvSpPr/>
      </xdr:nvSpPr>
      <xdr:spPr>
        <a:xfrm>
          <a:off x="7670800" y="10020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113030</xdr:rowOff>
    </xdr:from>
    <xdr:to>
      <xdr:col>50</xdr:col>
      <xdr:colOff>114300</xdr:colOff>
      <xdr:row>60</xdr:row>
      <xdr:rowOff>8890</xdr:rowOff>
    </xdr:to>
    <xdr:cxnSp macro="">
      <xdr:nvCxnSpPr>
        <xdr:cNvPr id="253" name="直線コネクタ 252">
          <a:extLst>
            <a:ext uri="{FF2B5EF4-FFF2-40B4-BE49-F238E27FC236}">
              <a16:creationId xmlns:a16="http://schemas.microsoft.com/office/drawing/2014/main" id="{57D06413-9F70-435C-B839-4C23F3CD36E1}"/>
            </a:ext>
          </a:extLst>
        </xdr:cNvPr>
        <xdr:cNvCxnSpPr/>
      </xdr:nvCxnSpPr>
      <xdr:spPr>
        <a:xfrm flipV="1">
          <a:off x="7713980" y="9668510"/>
          <a:ext cx="782320" cy="3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127000</xdr:rowOff>
    </xdr:from>
    <xdr:to>
      <xdr:col>41</xdr:col>
      <xdr:colOff>101600</xdr:colOff>
      <xdr:row>60</xdr:row>
      <xdr:rowOff>57150</xdr:rowOff>
    </xdr:to>
    <xdr:sp macro="" textlink="">
      <xdr:nvSpPr>
        <xdr:cNvPr id="254" name="楕円 253">
          <a:extLst>
            <a:ext uri="{FF2B5EF4-FFF2-40B4-BE49-F238E27FC236}">
              <a16:creationId xmlns:a16="http://schemas.microsoft.com/office/drawing/2014/main" id="{6BBCB4AA-1F48-4F93-BB9F-BB436EDEAD69}"/>
            </a:ext>
          </a:extLst>
        </xdr:cNvPr>
        <xdr:cNvSpPr/>
      </xdr:nvSpPr>
      <xdr:spPr>
        <a:xfrm>
          <a:off x="6873240" y="1001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xdr:rowOff>
    </xdr:from>
    <xdr:to>
      <xdr:col>45</xdr:col>
      <xdr:colOff>177800</xdr:colOff>
      <xdr:row>60</xdr:row>
      <xdr:rowOff>8890</xdr:rowOff>
    </xdr:to>
    <xdr:cxnSp macro="">
      <xdr:nvCxnSpPr>
        <xdr:cNvPr id="255" name="直線コネクタ 254">
          <a:extLst>
            <a:ext uri="{FF2B5EF4-FFF2-40B4-BE49-F238E27FC236}">
              <a16:creationId xmlns:a16="http://schemas.microsoft.com/office/drawing/2014/main" id="{993594DF-C391-4372-A9D9-54BB05ECCA7F}"/>
            </a:ext>
          </a:extLst>
        </xdr:cNvPr>
        <xdr:cNvCxnSpPr/>
      </xdr:nvCxnSpPr>
      <xdr:spPr>
        <a:xfrm>
          <a:off x="6924040" y="1006475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127000</xdr:rowOff>
    </xdr:from>
    <xdr:to>
      <xdr:col>36</xdr:col>
      <xdr:colOff>165100</xdr:colOff>
      <xdr:row>60</xdr:row>
      <xdr:rowOff>57150</xdr:rowOff>
    </xdr:to>
    <xdr:sp macro="" textlink="">
      <xdr:nvSpPr>
        <xdr:cNvPr id="256" name="楕円 255">
          <a:extLst>
            <a:ext uri="{FF2B5EF4-FFF2-40B4-BE49-F238E27FC236}">
              <a16:creationId xmlns:a16="http://schemas.microsoft.com/office/drawing/2014/main" id="{17601E63-3F97-425A-8B8B-8EA043AF87EB}"/>
            </a:ext>
          </a:extLst>
        </xdr:cNvPr>
        <xdr:cNvSpPr/>
      </xdr:nvSpPr>
      <xdr:spPr>
        <a:xfrm>
          <a:off x="6098540" y="1001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xdr:rowOff>
    </xdr:from>
    <xdr:to>
      <xdr:col>41</xdr:col>
      <xdr:colOff>50800</xdr:colOff>
      <xdr:row>60</xdr:row>
      <xdr:rowOff>6350</xdr:rowOff>
    </xdr:to>
    <xdr:cxnSp macro="">
      <xdr:nvCxnSpPr>
        <xdr:cNvPr id="257" name="直線コネクタ 256">
          <a:extLst>
            <a:ext uri="{FF2B5EF4-FFF2-40B4-BE49-F238E27FC236}">
              <a16:creationId xmlns:a16="http://schemas.microsoft.com/office/drawing/2014/main" id="{E755477B-43CF-4295-A94D-8CE1932E8DD0}"/>
            </a:ext>
          </a:extLst>
        </xdr:cNvPr>
        <xdr:cNvCxnSpPr/>
      </xdr:nvCxnSpPr>
      <xdr:spPr>
        <a:xfrm>
          <a:off x="6149340" y="100647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3A787E12-96F9-46EA-BE74-31D7E02F904F}"/>
            </a:ext>
          </a:extLst>
        </xdr:cNvPr>
        <xdr:cNvSpPr txBox="1"/>
      </xdr:nvSpPr>
      <xdr:spPr>
        <a:xfrm>
          <a:off x="8271587" y="1031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006A3C58-8287-499A-8594-3479CCCF9420}"/>
            </a:ext>
          </a:extLst>
        </xdr:cNvPr>
        <xdr:cNvSpPr txBox="1"/>
      </xdr:nvSpPr>
      <xdr:spPr>
        <a:xfrm>
          <a:off x="750958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03CD6E99-E628-43CF-8B66-28A3EFD756CD}"/>
            </a:ext>
          </a:extLst>
        </xdr:cNvPr>
        <xdr:cNvSpPr txBox="1"/>
      </xdr:nvSpPr>
      <xdr:spPr>
        <a:xfrm>
          <a:off x="671202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6D6D9E3B-A649-4FD7-867D-578050346CCD}"/>
            </a:ext>
          </a:extLst>
        </xdr:cNvPr>
        <xdr:cNvSpPr txBox="1"/>
      </xdr:nvSpPr>
      <xdr:spPr>
        <a:xfrm>
          <a:off x="59373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8907</xdr:rowOff>
    </xdr:from>
    <xdr:ext cx="469744" cy="259045"/>
    <xdr:sp macro="" textlink="">
      <xdr:nvSpPr>
        <xdr:cNvPr id="262" name="n_1mainValue【体育館・プール】&#10;一人当たり面積">
          <a:extLst>
            <a:ext uri="{FF2B5EF4-FFF2-40B4-BE49-F238E27FC236}">
              <a16:creationId xmlns:a16="http://schemas.microsoft.com/office/drawing/2014/main" id="{C9C1F87E-056E-460B-92B6-CE43CEB0A4CC}"/>
            </a:ext>
          </a:extLst>
        </xdr:cNvPr>
        <xdr:cNvSpPr txBox="1"/>
      </xdr:nvSpPr>
      <xdr:spPr>
        <a:xfrm>
          <a:off x="8271587" y="939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76217</xdr:rowOff>
    </xdr:from>
    <xdr:ext cx="469744" cy="259045"/>
    <xdr:sp macro="" textlink="">
      <xdr:nvSpPr>
        <xdr:cNvPr id="263" name="n_2mainValue【体育館・プール】&#10;一人当たり面積">
          <a:extLst>
            <a:ext uri="{FF2B5EF4-FFF2-40B4-BE49-F238E27FC236}">
              <a16:creationId xmlns:a16="http://schemas.microsoft.com/office/drawing/2014/main" id="{3D6FF04D-0202-4E55-95B0-BC4E6406F26F}"/>
            </a:ext>
          </a:extLst>
        </xdr:cNvPr>
        <xdr:cNvSpPr txBox="1"/>
      </xdr:nvSpPr>
      <xdr:spPr>
        <a:xfrm>
          <a:off x="7509587" y="979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73677</xdr:rowOff>
    </xdr:from>
    <xdr:ext cx="469744" cy="259045"/>
    <xdr:sp macro="" textlink="">
      <xdr:nvSpPr>
        <xdr:cNvPr id="264" name="n_3mainValue【体育館・プール】&#10;一人当たり面積">
          <a:extLst>
            <a:ext uri="{FF2B5EF4-FFF2-40B4-BE49-F238E27FC236}">
              <a16:creationId xmlns:a16="http://schemas.microsoft.com/office/drawing/2014/main" id="{F794B858-F58E-4FA9-911A-C139B273A7C9}"/>
            </a:ext>
          </a:extLst>
        </xdr:cNvPr>
        <xdr:cNvSpPr txBox="1"/>
      </xdr:nvSpPr>
      <xdr:spPr>
        <a:xfrm>
          <a:off x="6712027" y="97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73677</xdr:rowOff>
    </xdr:from>
    <xdr:ext cx="469744" cy="259045"/>
    <xdr:sp macro="" textlink="">
      <xdr:nvSpPr>
        <xdr:cNvPr id="265" name="n_4mainValue【体育館・プール】&#10;一人当たり面積">
          <a:extLst>
            <a:ext uri="{FF2B5EF4-FFF2-40B4-BE49-F238E27FC236}">
              <a16:creationId xmlns:a16="http://schemas.microsoft.com/office/drawing/2014/main" id="{38E6ACB8-7544-4A41-A82B-978F2210C1E4}"/>
            </a:ext>
          </a:extLst>
        </xdr:cNvPr>
        <xdr:cNvSpPr txBox="1"/>
      </xdr:nvSpPr>
      <xdr:spPr>
        <a:xfrm>
          <a:off x="5937327" y="97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A7E15D1-8E64-418F-BB50-1B3D1398DCF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267" name="正方形/長方形 266">
          <a:extLst>
            <a:ext uri="{FF2B5EF4-FFF2-40B4-BE49-F238E27FC236}">
              <a16:creationId xmlns:a16="http://schemas.microsoft.com/office/drawing/2014/main" id="{000D79C9-D056-4D55-88AF-122CD83B4243}"/>
            </a:ext>
          </a:extLst>
        </xdr:cNvPr>
        <xdr:cNvSpPr/>
      </xdr:nvSpPr>
      <xdr:spPr>
        <a:xfrm>
          <a:off x="670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268" name="正方形/長方形 267">
          <a:extLst>
            <a:ext uri="{FF2B5EF4-FFF2-40B4-BE49-F238E27FC236}">
              <a16:creationId xmlns:a16="http://schemas.microsoft.com/office/drawing/2014/main" id="{B8C32804-1F28-4EF3-BE17-0F7E43E769BE}"/>
            </a:ext>
          </a:extLst>
        </xdr:cNvPr>
        <xdr:cNvSpPr/>
      </xdr:nvSpPr>
      <xdr:spPr>
        <a:xfrm>
          <a:off x="670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269" name="正方形/長方形 268">
          <a:extLst>
            <a:ext uri="{FF2B5EF4-FFF2-40B4-BE49-F238E27FC236}">
              <a16:creationId xmlns:a16="http://schemas.microsoft.com/office/drawing/2014/main" id="{49EA75CD-7206-4D27-9A16-121737DB400A}"/>
            </a:ext>
          </a:extLst>
        </xdr:cNvPr>
        <xdr:cNvSpPr/>
      </xdr:nvSpPr>
      <xdr:spPr>
        <a:xfrm>
          <a:off x="1803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270" name="正方形/長方形 269">
          <a:extLst>
            <a:ext uri="{FF2B5EF4-FFF2-40B4-BE49-F238E27FC236}">
              <a16:creationId xmlns:a16="http://schemas.microsoft.com/office/drawing/2014/main" id="{BDB15365-7904-4EC9-A26A-ED5D6186D24B}"/>
            </a:ext>
          </a:extLst>
        </xdr:cNvPr>
        <xdr:cNvSpPr/>
      </xdr:nvSpPr>
      <xdr:spPr>
        <a:xfrm>
          <a:off x="1803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A71C584-05A2-4490-B95D-8ABC9F71A36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21912855-04B7-489C-99C3-086784FE8D0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73" name="正方形/長方形 272">
          <a:extLst>
            <a:ext uri="{FF2B5EF4-FFF2-40B4-BE49-F238E27FC236}">
              <a16:creationId xmlns:a16="http://schemas.microsoft.com/office/drawing/2014/main" id="{190B439C-0A6B-46BD-8BED-56634BC88DD3}"/>
            </a:ext>
          </a:extLst>
        </xdr:cNvPr>
        <xdr:cNvSpPr/>
      </xdr:nvSpPr>
      <xdr:spPr>
        <a:xfrm>
          <a:off x="58267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74" name="正方形/長方形 273">
          <a:extLst>
            <a:ext uri="{FF2B5EF4-FFF2-40B4-BE49-F238E27FC236}">
              <a16:creationId xmlns:a16="http://schemas.microsoft.com/office/drawing/2014/main" id="{91C0F385-675A-4023-BBC2-3E9DADF9FDB3}"/>
            </a:ext>
          </a:extLst>
        </xdr:cNvPr>
        <xdr:cNvSpPr/>
      </xdr:nvSpPr>
      <xdr:spPr>
        <a:xfrm>
          <a:off x="58267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75" name="正方形/長方形 274">
          <a:extLst>
            <a:ext uri="{FF2B5EF4-FFF2-40B4-BE49-F238E27FC236}">
              <a16:creationId xmlns:a16="http://schemas.microsoft.com/office/drawing/2014/main" id="{AA2720B8-73AC-4E28-8CFD-BE69E3D12FBA}"/>
            </a:ext>
          </a:extLst>
        </xdr:cNvPr>
        <xdr:cNvSpPr/>
      </xdr:nvSpPr>
      <xdr:spPr>
        <a:xfrm>
          <a:off x="69367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76" name="正方形/長方形 275">
          <a:extLst>
            <a:ext uri="{FF2B5EF4-FFF2-40B4-BE49-F238E27FC236}">
              <a16:creationId xmlns:a16="http://schemas.microsoft.com/office/drawing/2014/main" id="{5BD284A7-DEA5-42C6-9CAC-E8F7453AA212}"/>
            </a:ext>
          </a:extLst>
        </xdr:cNvPr>
        <xdr:cNvSpPr/>
      </xdr:nvSpPr>
      <xdr:spPr>
        <a:xfrm>
          <a:off x="69367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A8EEAC5-36B3-43A8-ACDA-943959ABBA4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F59097F2-DD8B-4CC4-95E2-CB47D940AE4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1386FF7E-C209-41E4-A200-4154C35C571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F83D0565-6C94-4B8F-831B-1F66D36BF1F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53F69392-D6FA-44BB-90FC-38F59C9F07D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6F49FF2C-EFBA-4DA5-BD85-0A1C259368E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1C1767E8-E91A-4DFE-BD59-628F1ADD88A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787BEA93-2003-4F0D-94ED-29A3E63BFB0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8DDE0E28-072E-4102-B5BB-C6C03388264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666649D7-0FDA-4D00-B9E5-4DDC80FF221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E7E3C1D3-DC7B-480C-AB9B-8371F26D524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D9AE0E33-50E7-43DF-A795-E5D2D46D0A9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768F661F-4F61-4F6B-A2C4-434E5D3C790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37EDAB96-4FD5-4B94-BACB-C0CD64EAE97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5D4A8924-7C12-4F3D-8063-EA30823EACA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2EEAA17-3243-45D0-A562-F0A3E7BFD55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BB9E4C87-2A01-4072-8A84-190201A21D9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532F76F6-1830-40BC-A81C-5D2F3B4EF0D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F9768E1F-FA7C-4195-B697-B51E14B13F0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6A84A9FA-9489-437B-BD79-28386107CF4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36926970-5E3B-45AC-B0C4-8CF3E5817A3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7F32FD4B-AE74-49B8-90BB-F904CBFA02A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6D86CE1B-3366-41F4-B691-24309DB425B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88915462-C000-45F6-982F-AA4E82B9490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9C316864-CEE0-418E-B8D8-D4D39D4DE6D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5A6772B8-6CE5-4D34-B567-64E23FC7AE4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7E5EA3C3-E55A-4AD0-A8F0-D3F8212C1EC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A6B57D23-BD81-456A-ADDB-FBFEA4A2750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0B3A3A41-697D-4721-8D22-67DDEEA38C5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6A4A83DE-6AAF-4BA7-BA3A-BD914722A4A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36A68730-1C40-4F01-8DDE-5A18B627705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E514B74E-B2CF-4140-B11B-FB799F27B0F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283519BD-CA61-41D4-B484-CB228B5EB58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4577FEA3-CC38-450D-BEB0-92ACAABD3FE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DFDB224F-234C-4962-A99C-F7705A651F9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12C2376B-6780-4BF0-82D9-9AE5A0722BD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D060C958-3D0E-48AD-84FD-74108FFC95F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9E0CA120-C134-47D0-BD39-CD98836F740D}"/>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87A6A1D0-0A0B-4689-A7BE-B1F148DF045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7598C4CE-FDE0-422F-8964-4EF4F2B5DD4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C6337BCD-E9FC-4669-BFD7-6A4307E8FFA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18" name="直線コネクタ 317">
          <a:extLst>
            <a:ext uri="{FF2B5EF4-FFF2-40B4-BE49-F238E27FC236}">
              <a16:creationId xmlns:a16="http://schemas.microsoft.com/office/drawing/2014/main" id="{294BAE29-F9D9-48CA-A113-D43014C1BC86}"/>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A0C6AE7F-B85F-4FA9-8618-192D9F2A2E21}"/>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0" name="直線コネクタ 319">
          <a:extLst>
            <a:ext uri="{FF2B5EF4-FFF2-40B4-BE49-F238E27FC236}">
              <a16:creationId xmlns:a16="http://schemas.microsoft.com/office/drawing/2014/main" id="{8E4A89CA-B399-460B-AB50-DCAA5C3AF95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9F131751-1A50-4A3A-A5C0-45DBFEF30D6F}"/>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2" name="直線コネクタ 321">
          <a:extLst>
            <a:ext uri="{FF2B5EF4-FFF2-40B4-BE49-F238E27FC236}">
              <a16:creationId xmlns:a16="http://schemas.microsoft.com/office/drawing/2014/main" id="{CF674FF9-07DA-480C-B9CB-5FE05616B498}"/>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EB1ADBD8-E8A0-476D-B3A0-0F6388246E02}"/>
            </a:ext>
          </a:extLst>
        </xdr:cNvPr>
        <xdr:cNvSpPr txBox="1"/>
      </xdr:nvSpPr>
      <xdr:spPr>
        <a:xfrm>
          <a:off x="14414500" y="632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4" name="フローチャート: 判断 323">
          <a:extLst>
            <a:ext uri="{FF2B5EF4-FFF2-40B4-BE49-F238E27FC236}">
              <a16:creationId xmlns:a16="http://schemas.microsoft.com/office/drawing/2014/main" id="{29388FFE-02CA-4A86-86B9-E5C03E9BD85E}"/>
            </a:ext>
          </a:extLst>
        </xdr:cNvPr>
        <xdr:cNvSpPr/>
      </xdr:nvSpPr>
      <xdr:spPr>
        <a:xfrm>
          <a:off x="14325600" y="63480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25" name="フローチャート: 判断 324">
          <a:extLst>
            <a:ext uri="{FF2B5EF4-FFF2-40B4-BE49-F238E27FC236}">
              <a16:creationId xmlns:a16="http://schemas.microsoft.com/office/drawing/2014/main" id="{F9FBA35A-DDDC-44AB-A068-5D295D5D04E7}"/>
            </a:ext>
          </a:extLst>
        </xdr:cNvPr>
        <xdr:cNvSpPr/>
      </xdr:nvSpPr>
      <xdr:spPr>
        <a:xfrm>
          <a:off x="13578840" y="632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26" name="フローチャート: 判断 325">
          <a:extLst>
            <a:ext uri="{FF2B5EF4-FFF2-40B4-BE49-F238E27FC236}">
              <a16:creationId xmlns:a16="http://schemas.microsoft.com/office/drawing/2014/main" id="{132EBA85-DD27-4783-88A1-1C1E60B2A1CE}"/>
            </a:ext>
          </a:extLst>
        </xdr:cNvPr>
        <xdr:cNvSpPr/>
      </xdr:nvSpPr>
      <xdr:spPr>
        <a:xfrm>
          <a:off x="1280414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27" name="フローチャート: 判断 326">
          <a:extLst>
            <a:ext uri="{FF2B5EF4-FFF2-40B4-BE49-F238E27FC236}">
              <a16:creationId xmlns:a16="http://schemas.microsoft.com/office/drawing/2014/main" id="{54735C76-86DA-40D8-85BB-28D5838135A9}"/>
            </a:ext>
          </a:extLst>
        </xdr:cNvPr>
        <xdr:cNvSpPr/>
      </xdr:nvSpPr>
      <xdr:spPr>
        <a:xfrm>
          <a:off x="1202944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28" name="フローチャート: 判断 327">
          <a:extLst>
            <a:ext uri="{FF2B5EF4-FFF2-40B4-BE49-F238E27FC236}">
              <a16:creationId xmlns:a16="http://schemas.microsoft.com/office/drawing/2014/main" id="{7E4F437E-7EEC-421D-AE53-E7BE658A3B0C}"/>
            </a:ext>
          </a:extLst>
        </xdr:cNvPr>
        <xdr:cNvSpPr/>
      </xdr:nvSpPr>
      <xdr:spPr>
        <a:xfrm>
          <a:off x="1123188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9651DCCA-01AB-425A-A92D-AC1C19FDA44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AD0E3602-2027-4DB1-BB39-D8F67035225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B1C5395-C04D-4AFB-BF3E-88020B630AF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16E9E5D-B2F1-4240-B701-F5F1AF0E6FA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87FCBF5-691E-458D-81B5-C127CA55540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xdr:rowOff>
    </xdr:from>
    <xdr:to>
      <xdr:col>85</xdr:col>
      <xdr:colOff>177800</xdr:colOff>
      <xdr:row>34</xdr:row>
      <xdr:rowOff>115570</xdr:rowOff>
    </xdr:to>
    <xdr:sp macro="" textlink="">
      <xdr:nvSpPr>
        <xdr:cNvPr id="334" name="楕円 333">
          <a:extLst>
            <a:ext uri="{FF2B5EF4-FFF2-40B4-BE49-F238E27FC236}">
              <a16:creationId xmlns:a16="http://schemas.microsoft.com/office/drawing/2014/main" id="{7DA0D987-4A91-484A-8219-C38F456D90E3}"/>
            </a:ext>
          </a:extLst>
        </xdr:cNvPr>
        <xdr:cNvSpPr/>
      </xdr:nvSpPr>
      <xdr:spPr>
        <a:xfrm>
          <a:off x="14325600" y="57137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36847</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4A2E5754-479B-44BF-8B22-4E4529C69378}"/>
            </a:ext>
          </a:extLst>
        </xdr:cNvPr>
        <xdr:cNvSpPr txBox="1"/>
      </xdr:nvSpPr>
      <xdr:spPr>
        <a:xfrm>
          <a:off x="14414500"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95885</xdr:rowOff>
    </xdr:from>
    <xdr:to>
      <xdr:col>81</xdr:col>
      <xdr:colOff>101600</xdr:colOff>
      <xdr:row>34</xdr:row>
      <xdr:rowOff>26035</xdr:rowOff>
    </xdr:to>
    <xdr:sp macro="" textlink="">
      <xdr:nvSpPr>
        <xdr:cNvPr id="336" name="楕円 335">
          <a:extLst>
            <a:ext uri="{FF2B5EF4-FFF2-40B4-BE49-F238E27FC236}">
              <a16:creationId xmlns:a16="http://schemas.microsoft.com/office/drawing/2014/main" id="{4E1BFA29-BD6C-4479-84D6-2A6D10E0FB3F}"/>
            </a:ext>
          </a:extLst>
        </xdr:cNvPr>
        <xdr:cNvSpPr/>
      </xdr:nvSpPr>
      <xdr:spPr>
        <a:xfrm>
          <a:off x="13578840" y="5628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146685</xdr:rowOff>
    </xdr:from>
    <xdr:to>
      <xdr:col>85</xdr:col>
      <xdr:colOff>127000</xdr:colOff>
      <xdr:row>34</xdr:row>
      <xdr:rowOff>64770</xdr:rowOff>
    </xdr:to>
    <xdr:cxnSp macro="">
      <xdr:nvCxnSpPr>
        <xdr:cNvPr id="337" name="直線コネクタ 336">
          <a:extLst>
            <a:ext uri="{FF2B5EF4-FFF2-40B4-BE49-F238E27FC236}">
              <a16:creationId xmlns:a16="http://schemas.microsoft.com/office/drawing/2014/main" id="{4344F38F-7967-4EA1-BEAA-CD267C4F24B5}"/>
            </a:ext>
          </a:extLst>
        </xdr:cNvPr>
        <xdr:cNvCxnSpPr/>
      </xdr:nvCxnSpPr>
      <xdr:spPr>
        <a:xfrm>
          <a:off x="13629640" y="5678805"/>
          <a:ext cx="7467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27305</xdr:rowOff>
    </xdr:from>
    <xdr:to>
      <xdr:col>76</xdr:col>
      <xdr:colOff>165100</xdr:colOff>
      <xdr:row>33</xdr:row>
      <xdr:rowOff>128905</xdr:rowOff>
    </xdr:to>
    <xdr:sp macro="" textlink="">
      <xdr:nvSpPr>
        <xdr:cNvPr id="338" name="楕円 337">
          <a:extLst>
            <a:ext uri="{FF2B5EF4-FFF2-40B4-BE49-F238E27FC236}">
              <a16:creationId xmlns:a16="http://schemas.microsoft.com/office/drawing/2014/main" id="{9071F027-166B-4988-96EF-DCFEE9D5CB46}"/>
            </a:ext>
          </a:extLst>
        </xdr:cNvPr>
        <xdr:cNvSpPr/>
      </xdr:nvSpPr>
      <xdr:spPr>
        <a:xfrm>
          <a:off x="12804140" y="55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78105</xdr:rowOff>
    </xdr:from>
    <xdr:to>
      <xdr:col>81</xdr:col>
      <xdr:colOff>50800</xdr:colOff>
      <xdr:row>33</xdr:row>
      <xdr:rowOff>146685</xdr:rowOff>
    </xdr:to>
    <xdr:cxnSp macro="">
      <xdr:nvCxnSpPr>
        <xdr:cNvPr id="339" name="直線コネクタ 338">
          <a:extLst>
            <a:ext uri="{FF2B5EF4-FFF2-40B4-BE49-F238E27FC236}">
              <a16:creationId xmlns:a16="http://schemas.microsoft.com/office/drawing/2014/main" id="{A9C61E44-3094-42B9-B284-69CBEC879478}"/>
            </a:ext>
          </a:extLst>
        </xdr:cNvPr>
        <xdr:cNvCxnSpPr/>
      </xdr:nvCxnSpPr>
      <xdr:spPr>
        <a:xfrm>
          <a:off x="12854940" y="5610225"/>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118745</xdr:rowOff>
    </xdr:from>
    <xdr:to>
      <xdr:col>72</xdr:col>
      <xdr:colOff>38100</xdr:colOff>
      <xdr:row>33</xdr:row>
      <xdr:rowOff>48895</xdr:rowOff>
    </xdr:to>
    <xdr:sp macro="" textlink="">
      <xdr:nvSpPr>
        <xdr:cNvPr id="340" name="楕円 339">
          <a:extLst>
            <a:ext uri="{FF2B5EF4-FFF2-40B4-BE49-F238E27FC236}">
              <a16:creationId xmlns:a16="http://schemas.microsoft.com/office/drawing/2014/main" id="{87D08EA0-04D7-4477-9C99-ACF79A1A0244}"/>
            </a:ext>
          </a:extLst>
        </xdr:cNvPr>
        <xdr:cNvSpPr/>
      </xdr:nvSpPr>
      <xdr:spPr>
        <a:xfrm>
          <a:off x="12029440" y="5483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169545</xdr:rowOff>
    </xdr:from>
    <xdr:to>
      <xdr:col>76</xdr:col>
      <xdr:colOff>114300</xdr:colOff>
      <xdr:row>33</xdr:row>
      <xdr:rowOff>78105</xdr:rowOff>
    </xdr:to>
    <xdr:cxnSp macro="">
      <xdr:nvCxnSpPr>
        <xdr:cNvPr id="341" name="直線コネクタ 340">
          <a:extLst>
            <a:ext uri="{FF2B5EF4-FFF2-40B4-BE49-F238E27FC236}">
              <a16:creationId xmlns:a16="http://schemas.microsoft.com/office/drawing/2014/main" id="{1261F0EC-2914-4B16-99CB-635E5D281859}"/>
            </a:ext>
          </a:extLst>
        </xdr:cNvPr>
        <xdr:cNvCxnSpPr/>
      </xdr:nvCxnSpPr>
      <xdr:spPr>
        <a:xfrm>
          <a:off x="12072620" y="5534025"/>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114935</xdr:rowOff>
    </xdr:from>
    <xdr:to>
      <xdr:col>67</xdr:col>
      <xdr:colOff>101600</xdr:colOff>
      <xdr:row>41</xdr:row>
      <xdr:rowOff>45085</xdr:rowOff>
    </xdr:to>
    <xdr:sp macro="" textlink="">
      <xdr:nvSpPr>
        <xdr:cNvPr id="342" name="楕円 341">
          <a:extLst>
            <a:ext uri="{FF2B5EF4-FFF2-40B4-BE49-F238E27FC236}">
              <a16:creationId xmlns:a16="http://schemas.microsoft.com/office/drawing/2014/main" id="{596E277E-7E70-4F54-B8D8-0B9C5D57D9A6}"/>
            </a:ext>
          </a:extLst>
        </xdr:cNvPr>
        <xdr:cNvSpPr/>
      </xdr:nvSpPr>
      <xdr:spPr>
        <a:xfrm>
          <a:off x="11231880" y="682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169545</xdr:rowOff>
    </xdr:from>
    <xdr:to>
      <xdr:col>71</xdr:col>
      <xdr:colOff>177800</xdr:colOff>
      <xdr:row>40</xdr:row>
      <xdr:rowOff>165735</xdr:rowOff>
    </xdr:to>
    <xdr:cxnSp macro="">
      <xdr:nvCxnSpPr>
        <xdr:cNvPr id="343" name="直線コネクタ 342">
          <a:extLst>
            <a:ext uri="{FF2B5EF4-FFF2-40B4-BE49-F238E27FC236}">
              <a16:creationId xmlns:a16="http://schemas.microsoft.com/office/drawing/2014/main" id="{7EACE48B-26CE-4509-8815-42DECC8242FD}"/>
            </a:ext>
          </a:extLst>
        </xdr:cNvPr>
        <xdr:cNvCxnSpPr/>
      </xdr:nvCxnSpPr>
      <xdr:spPr>
        <a:xfrm flipV="1">
          <a:off x="11282680" y="5534025"/>
          <a:ext cx="789940" cy="13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64E6A9EB-9375-4D95-B946-E81298C06368}"/>
            </a:ext>
          </a:extLst>
        </xdr:cNvPr>
        <xdr:cNvSpPr txBox="1"/>
      </xdr:nvSpPr>
      <xdr:spPr>
        <a:xfrm>
          <a:off x="134372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BCBCB2D5-02D4-4FF7-85D2-4312F04FB044}"/>
            </a:ext>
          </a:extLst>
        </xdr:cNvPr>
        <xdr:cNvSpPr txBox="1"/>
      </xdr:nvSpPr>
      <xdr:spPr>
        <a:xfrm>
          <a:off x="126752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D00370A6-71EE-434E-AF44-F9EA0D3AF19D}"/>
            </a:ext>
          </a:extLst>
        </xdr:cNvPr>
        <xdr:cNvSpPr txBox="1"/>
      </xdr:nvSpPr>
      <xdr:spPr>
        <a:xfrm>
          <a:off x="119005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67B8434-7A1C-4A4B-8FDF-FA3B109EE4C3}"/>
            </a:ext>
          </a:extLst>
        </xdr:cNvPr>
        <xdr:cNvSpPr txBox="1"/>
      </xdr:nvSpPr>
      <xdr:spPr>
        <a:xfrm>
          <a:off x="111029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42562</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2DAD1AC-3594-4DCC-B3BC-0524E10BC6D0}"/>
            </a:ext>
          </a:extLst>
        </xdr:cNvPr>
        <xdr:cNvSpPr txBox="1"/>
      </xdr:nvSpPr>
      <xdr:spPr>
        <a:xfrm>
          <a:off x="134372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145432</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48A71C2F-1994-45BC-8E43-9ADDBD43C0A6}"/>
            </a:ext>
          </a:extLst>
        </xdr:cNvPr>
        <xdr:cNvSpPr txBox="1"/>
      </xdr:nvSpPr>
      <xdr:spPr>
        <a:xfrm>
          <a:off x="12675244"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65422</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B3248AC3-0C2D-4A91-B431-465360181159}"/>
            </a:ext>
          </a:extLst>
        </xdr:cNvPr>
        <xdr:cNvSpPr txBox="1"/>
      </xdr:nvSpPr>
      <xdr:spPr>
        <a:xfrm>
          <a:off x="11900544" y="526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36212</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829B5171-D9C5-4BDA-8487-62F5BDAE4C7E}"/>
            </a:ext>
          </a:extLst>
        </xdr:cNvPr>
        <xdr:cNvSpPr txBox="1"/>
      </xdr:nvSpPr>
      <xdr:spPr>
        <a:xfrm>
          <a:off x="1110298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ED6BA04D-ADCF-4809-AE4D-2671BFEA782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9A129A20-80A7-4F01-B33D-16C9CC49DC2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DC01C027-2CEE-4ACD-B900-DA6239D893E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4623D095-F3D1-46C9-802D-F90526FCBB9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4B5EF227-CA1C-436E-A58D-F29418BA88A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754E7E6A-4BF2-4ECA-BCC8-F90753F3857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45603578-8DF9-4136-BF40-99D46A463A7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D1EB4427-AFEE-408F-8244-C11754EFE91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7C5556A7-C0C2-42CB-AFDE-4C3B0904C62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78E81458-6B5A-4DC6-A36C-11B75C7971E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42354083-4CFC-4D46-9118-07CDB80581C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D2B03258-A1F3-4B12-8CB1-362686FD06B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8DDB1319-8A8F-41A4-BE87-95A9A692D8CE}"/>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5" name="テキスト ボックス 364">
          <a:extLst>
            <a:ext uri="{FF2B5EF4-FFF2-40B4-BE49-F238E27FC236}">
              <a16:creationId xmlns:a16="http://schemas.microsoft.com/office/drawing/2014/main" id="{69C668C2-061C-4891-BF2E-5D443225C7A8}"/>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663F3A91-D598-4717-9FFD-69DB7F09B3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7" name="テキスト ボックス 366">
          <a:extLst>
            <a:ext uri="{FF2B5EF4-FFF2-40B4-BE49-F238E27FC236}">
              <a16:creationId xmlns:a16="http://schemas.microsoft.com/office/drawing/2014/main" id="{2F3F1F5F-79DC-4858-985C-2FCBAA56A043}"/>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BA4691EE-BDCA-4B14-86DC-AF426AC47E1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9" name="テキスト ボックス 368">
          <a:extLst>
            <a:ext uri="{FF2B5EF4-FFF2-40B4-BE49-F238E27FC236}">
              <a16:creationId xmlns:a16="http://schemas.microsoft.com/office/drawing/2014/main" id="{DD3DBCF5-6166-4159-9B09-64C73EF16429}"/>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6093D581-01C9-4907-B485-695CE1135E7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a:extLst>
            <a:ext uri="{FF2B5EF4-FFF2-40B4-BE49-F238E27FC236}">
              <a16:creationId xmlns:a16="http://schemas.microsoft.com/office/drawing/2014/main" id="{6C6EE3DD-4A81-41A1-8DE6-F563C5CC8B3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62BB0713-05DC-4368-ACAB-0635A50368D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3" name="直線コネクタ 372">
          <a:extLst>
            <a:ext uri="{FF2B5EF4-FFF2-40B4-BE49-F238E27FC236}">
              <a16:creationId xmlns:a16="http://schemas.microsoft.com/office/drawing/2014/main" id="{4525277C-8FAE-486E-BAC6-7520515655D3}"/>
            </a:ext>
          </a:extLst>
        </xdr:cNvPr>
        <xdr:cNvCxnSpPr/>
      </xdr:nvCxnSpPr>
      <xdr:spPr>
        <a:xfrm flipV="1">
          <a:off x="19509104" y="5742186"/>
          <a:ext cx="0" cy="125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0F88E7EB-A055-4B8A-A0E6-4EA68B2A87A0}"/>
            </a:ext>
          </a:extLst>
        </xdr:cNvPr>
        <xdr:cNvSpPr txBox="1"/>
      </xdr:nvSpPr>
      <xdr:spPr>
        <a:xfrm>
          <a:off x="19547840" y="700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75" name="直線コネクタ 374">
          <a:extLst>
            <a:ext uri="{FF2B5EF4-FFF2-40B4-BE49-F238E27FC236}">
              <a16:creationId xmlns:a16="http://schemas.microsoft.com/office/drawing/2014/main" id="{DCF31D5D-5E94-4305-9380-0C6BD1B34134}"/>
            </a:ext>
          </a:extLst>
        </xdr:cNvPr>
        <xdr:cNvCxnSpPr/>
      </xdr:nvCxnSpPr>
      <xdr:spPr>
        <a:xfrm>
          <a:off x="19443700" y="6999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A36CC4F0-902A-427F-8ACE-90090500DD07}"/>
            </a:ext>
          </a:extLst>
        </xdr:cNvPr>
        <xdr:cNvSpPr txBox="1"/>
      </xdr:nvSpPr>
      <xdr:spPr>
        <a:xfrm>
          <a:off x="19547840" y="552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77" name="直線コネクタ 376">
          <a:extLst>
            <a:ext uri="{FF2B5EF4-FFF2-40B4-BE49-F238E27FC236}">
              <a16:creationId xmlns:a16="http://schemas.microsoft.com/office/drawing/2014/main" id="{CE450BEA-704F-425B-9592-8F0D0960342D}"/>
            </a:ext>
          </a:extLst>
        </xdr:cNvPr>
        <xdr:cNvCxnSpPr/>
      </xdr:nvCxnSpPr>
      <xdr:spPr>
        <a:xfrm>
          <a:off x="19443700" y="5742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91B4B559-0A91-4552-9F5A-572BDCDE4D06}"/>
            </a:ext>
          </a:extLst>
        </xdr:cNvPr>
        <xdr:cNvSpPr txBox="1"/>
      </xdr:nvSpPr>
      <xdr:spPr>
        <a:xfrm>
          <a:off x="19547840" y="65453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79" name="フローチャート: 判断 378">
          <a:extLst>
            <a:ext uri="{FF2B5EF4-FFF2-40B4-BE49-F238E27FC236}">
              <a16:creationId xmlns:a16="http://schemas.microsoft.com/office/drawing/2014/main" id="{C223D6F5-0487-4A8C-9529-EBA21CE673CB}"/>
            </a:ext>
          </a:extLst>
        </xdr:cNvPr>
        <xdr:cNvSpPr/>
      </xdr:nvSpPr>
      <xdr:spPr>
        <a:xfrm>
          <a:off x="19458940" y="656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0" name="フローチャート: 判断 379">
          <a:extLst>
            <a:ext uri="{FF2B5EF4-FFF2-40B4-BE49-F238E27FC236}">
              <a16:creationId xmlns:a16="http://schemas.microsoft.com/office/drawing/2014/main" id="{686A052D-4C75-4C2F-8CB1-03C109C059E8}"/>
            </a:ext>
          </a:extLst>
        </xdr:cNvPr>
        <xdr:cNvSpPr/>
      </xdr:nvSpPr>
      <xdr:spPr>
        <a:xfrm>
          <a:off x="18735040" y="65896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1" name="フローチャート: 判断 380">
          <a:extLst>
            <a:ext uri="{FF2B5EF4-FFF2-40B4-BE49-F238E27FC236}">
              <a16:creationId xmlns:a16="http://schemas.microsoft.com/office/drawing/2014/main" id="{C715A850-F188-41E4-9068-3CBE570BF55A}"/>
            </a:ext>
          </a:extLst>
        </xdr:cNvPr>
        <xdr:cNvSpPr/>
      </xdr:nvSpPr>
      <xdr:spPr>
        <a:xfrm>
          <a:off x="17937480" y="6614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2" name="フローチャート: 判断 381">
          <a:extLst>
            <a:ext uri="{FF2B5EF4-FFF2-40B4-BE49-F238E27FC236}">
              <a16:creationId xmlns:a16="http://schemas.microsoft.com/office/drawing/2014/main" id="{C7BD189E-2D98-4F3F-82F8-3911D3E73655}"/>
            </a:ext>
          </a:extLst>
        </xdr:cNvPr>
        <xdr:cNvSpPr/>
      </xdr:nvSpPr>
      <xdr:spPr>
        <a:xfrm>
          <a:off x="17162780" y="662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3" name="フローチャート: 判断 382">
          <a:extLst>
            <a:ext uri="{FF2B5EF4-FFF2-40B4-BE49-F238E27FC236}">
              <a16:creationId xmlns:a16="http://schemas.microsoft.com/office/drawing/2014/main" id="{CFEB6431-DA46-46AF-9AF2-99103BFD1B5F}"/>
            </a:ext>
          </a:extLst>
        </xdr:cNvPr>
        <xdr:cNvSpPr/>
      </xdr:nvSpPr>
      <xdr:spPr>
        <a:xfrm>
          <a:off x="16388080" y="6634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85FDE8F8-1705-49FE-AC5C-BFADC671C51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3115EE2C-D398-4074-A2A1-8BAECF01B07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AAA79749-85D9-4D75-AC48-8DA617011E4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46B54AC-A282-49D2-BD64-14E9E6E7E73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5C34528A-9DF4-4523-BE5E-0BF7686C18B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49803</xdr:rowOff>
    </xdr:from>
    <xdr:to>
      <xdr:col>116</xdr:col>
      <xdr:colOff>114300</xdr:colOff>
      <xdr:row>37</xdr:row>
      <xdr:rowOff>151403</xdr:rowOff>
    </xdr:to>
    <xdr:sp macro="" textlink="">
      <xdr:nvSpPr>
        <xdr:cNvPr id="389" name="楕円 388">
          <a:extLst>
            <a:ext uri="{FF2B5EF4-FFF2-40B4-BE49-F238E27FC236}">
              <a16:creationId xmlns:a16="http://schemas.microsoft.com/office/drawing/2014/main" id="{95FC936C-6942-49DE-B0C8-A40295FCD8AC}"/>
            </a:ext>
          </a:extLst>
        </xdr:cNvPr>
        <xdr:cNvSpPr/>
      </xdr:nvSpPr>
      <xdr:spPr>
        <a:xfrm>
          <a:off x="19458940" y="62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72680</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A79862BC-B53C-4ED9-BA20-B06B66473BA3}"/>
            </a:ext>
          </a:extLst>
        </xdr:cNvPr>
        <xdr:cNvSpPr txBox="1"/>
      </xdr:nvSpPr>
      <xdr:spPr>
        <a:xfrm>
          <a:off x="19547840" y="610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51975</xdr:rowOff>
    </xdr:from>
    <xdr:to>
      <xdr:col>112</xdr:col>
      <xdr:colOff>38100</xdr:colOff>
      <xdr:row>37</xdr:row>
      <xdr:rowOff>153575</xdr:rowOff>
    </xdr:to>
    <xdr:sp macro="" textlink="">
      <xdr:nvSpPr>
        <xdr:cNvPr id="391" name="楕円 390">
          <a:extLst>
            <a:ext uri="{FF2B5EF4-FFF2-40B4-BE49-F238E27FC236}">
              <a16:creationId xmlns:a16="http://schemas.microsoft.com/office/drawing/2014/main" id="{F60B46CB-5CDB-4049-866C-1D5BE5001D67}"/>
            </a:ext>
          </a:extLst>
        </xdr:cNvPr>
        <xdr:cNvSpPr/>
      </xdr:nvSpPr>
      <xdr:spPr>
        <a:xfrm>
          <a:off x="18735040" y="6254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100603</xdr:rowOff>
    </xdr:from>
    <xdr:to>
      <xdr:col>116</xdr:col>
      <xdr:colOff>63500</xdr:colOff>
      <xdr:row>37</xdr:row>
      <xdr:rowOff>102775</xdr:rowOff>
    </xdr:to>
    <xdr:cxnSp macro="">
      <xdr:nvCxnSpPr>
        <xdr:cNvPr id="392" name="直線コネクタ 391">
          <a:extLst>
            <a:ext uri="{FF2B5EF4-FFF2-40B4-BE49-F238E27FC236}">
              <a16:creationId xmlns:a16="http://schemas.microsoft.com/office/drawing/2014/main" id="{E32FB599-622E-45DB-833E-D4548BB030E6}"/>
            </a:ext>
          </a:extLst>
        </xdr:cNvPr>
        <xdr:cNvCxnSpPr/>
      </xdr:nvCxnSpPr>
      <xdr:spPr>
        <a:xfrm flipV="1">
          <a:off x="18778220" y="6303283"/>
          <a:ext cx="73152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71067</xdr:rowOff>
    </xdr:from>
    <xdr:to>
      <xdr:col>107</xdr:col>
      <xdr:colOff>101600</xdr:colOff>
      <xdr:row>38</xdr:row>
      <xdr:rowOff>1217</xdr:rowOff>
    </xdr:to>
    <xdr:sp macro="" textlink="">
      <xdr:nvSpPr>
        <xdr:cNvPr id="393" name="楕円 392">
          <a:extLst>
            <a:ext uri="{FF2B5EF4-FFF2-40B4-BE49-F238E27FC236}">
              <a16:creationId xmlns:a16="http://schemas.microsoft.com/office/drawing/2014/main" id="{0E775FCE-5364-4564-8D7A-9951726E09AD}"/>
            </a:ext>
          </a:extLst>
        </xdr:cNvPr>
        <xdr:cNvSpPr/>
      </xdr:nvSpPr>
      <xdr:spPr>
        <a:xfrm>
          <a:off x="17937480" y="6273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102775</xdr:rowOff>
    </xdr:from>
    <xdr:to>
      <xdr:col>111</xdr:col>
      <xdr:colOff>177800</xdr:colOff>
      <xdr:row>37</xdr:row>
      <xdr:rowOff>121867</xdr:rowOff>
    </xdr:to>
    <xdr:cxnSp macro="">
      <xdr:nvCxnSpPr>
        <xdr:cNvPr id="394" name="直線コネクタ 393">
          <a:extLst>
            <a:ext uri="{FF2B5EF4-FFF2-40B4-BE49-F238E27FC236}">
              <a16:creationId xmlns:a16="http://schemas.microsoft.com/office/drawing/2014/main" id="{2027A47C-53E8-4D9E-A230-B5652DC2045A}"/>
            </a:ext>
          </a:extLst>
        </xdr:cNvPr>
        <xdr:cNvCxnSpPr/>
      </xdr:nvCxnSpPr>
      <xdr:spPr>
        <a:xfrm flipV="1">
          <a:off x="17988280" y="6305455"/>
          <a:ext cx="789940" cy="1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75681</xdr:rowOff>
    </xdr:from>
    <xdr:to>
      <xdr:col>102</xdr:col>
      <xdr:colOff>165100</xdr:colOff>
      <xdr:row>38</xdr:row>
      <xdr:rowOff>5831</xdr:rowOff>
    </xdr:to>
    <xdr:sp macro="" textlink="">
      <xdr:nvSpPr>
        <xdr:cNvPr id="395" name="楕円 394">
          <a:extLst>
            <a:ext uri="{FF2B5EF4-FFF2-40B4-BE49-F238E27FC236}">
              <a16:creationId xmlns:a16="http://schemas.microsoft.com/office/drawing/2014/main" id="{CD00CD50-289B-4943-89A3-7B0CF9B7FA18}"/>
            </a:ext>
          </a:extLst>
        </xdr:cNvPr>
        <xdr:cNvSpPr/>
      </xdr:nvSpPr>
      <xdr:spPr>
        <a:xfrm>
          <a:off x="17162780" y="6278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121867</xdr:rowOff>
    </xdr:from>
    <xdr:to>
      <xdr:col>107</xdr:col>
      <xdr:colOff>50800</xdr:colOff>
      <xdr:row>37</xdr:row>
      <xdr:rowOff>126481</xdr:rowOff>
    </xdr:to>
    <xdr:cxnSp macro="">
      <xdr:nvCxnSpPr>
        <xdr:cNvPr id="396" name="直線コネクタ 395">
          <a:extLst>
            <a:ext uri="{FF2B5EF4-FFF2-40B4-BE49-F238E27FC236}">
              <a16:creationId xmlns:a16="http://schemas.microsoft.com/office/drawing/2014/main" id="{AF30ADE9-9164-453F-A1A2-85D6E8665BA4}"/>
            </a:ext>
          </a:extLst>
        </xdr:cNvPr>
        <xdr:cNvCxnSpPr/>
      </xdr:nvCxnSpPr>
      <xdr:spPr>
        <a:xfrm flipV="1">
          <a:off x="17213580" y="6324547"/>
          <a:ext cx="774700" cy="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127262</xdr:rowOff>
    </xdr:from>
    <xdr:to>
      <xdr:col>98</xdr:col>
      <xdr:colOff>38100</xdr:colOff>
      <xdr:row>41</xdr:row>
      <xdr:rowOff>57412</xdr:rowOff>
    </xdr:to>
    <xdr:sp macro="" textlink="">
      <xdr:nvSpPr>
        <xdr:cNvPr id="397" name="楕円 396">
          <a:extLst>
            <a:ext uri="{FF2B5EF4-FFF2-40B4-BE49-F238E27FC236}">
              <a16:creationId xmlns:a16="http://schemas.microsoft.com/office/drawing/2014/main" id="{63A77CA3-6CB2-49AC-B32F-CD8E770BB363}"/>
            </a:ext>
          </a:extLst>
        </xdr:cNvPr>
        <xdr:cNvSpPr/>
      </xdr:nvSpPr>
      <xdr:spPr>
        <a:xfrm>
          <a:off x="16388080" y="6832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126481</xdr:rowOff>
    </xdr:from>
    <xdr:to>
      <xdr:col>102</xdr:col>
      <xdr:colOff>114300</xdr:colOff>
      <xdr:row>41</xdr:row>
      <xdr:rowOff>6612</xdr:rowOff>
    </xdr:to>
    <xdr:cxnSp macro="">
      <xdr:nvCxnSpPr>
        <xdr:cNvPr id="398" name="直線コネクタ 397">
          <a:extLst>
            <a:ext uri="{FF2B5EF4-FFF2-40B4-BE49-F238E27FC236}">
              <a16:creationId xmlns:a16="http://schemas.microsoft.com/office/drawing/2014/main" id="{DCFA62E3-4D2D-4B2D-95BF-9E07EF820DA4}"/>
            </a:ext>
          </a:extLst>
        </xdr:cNvPr>
        <xdr:cNvCxnSpPr/>
      </xdr:nvCxnSpPr>
      <xdr:spPr>
        <a:xfrm flipV="1">
          <a:off x="16431260" y="6329161"/>
          <a:ext cx="782320" cy="55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586A91A7-779D-4D16-BBB8-6A6C571B89F4}"/>
            </a:ext>
          </a:extLst>
        </xdr:cNvPr>
        <xdr:cNvSpPr txBox="1"/>
      </xdr:nvSpPr>
      <xdr:spPr>
        <a:xfrm>
          <a:off x="18496495" y="668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2AFC8A05-77EA-4393-A35A-76208148EB2F}"/>
            </a:ext>
          </a:extLst>
        </xdr:cNvPr>
        <xdr:cNvSpPr txBox="1"/>
      </xdr:nvSpPr>
      <xdr:spPr>
        <a:xfrm>
          <a:off x="17734495" y="670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44810186-EDDC-4479-8F1A-C1CA1B97D331}"/>
            </a:ext>
          </a:extLst>
        </xdr:cNvPr>
        <xdr:cNvSpPr txBox="1"/>
      </xdr:nvSpPr>
      <xdr:spPr>
        <a:xfrm>
          <a:off x="16936935" y="671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EAD7F1F0-04FD-4B62-B0DC-A9ADC322D190}"/>
            </a:ext>
          </a:extLst>
        </xdr:cNvPr>
        <xdr:cNvSpPr txBox="1"/>
      </xdr:nvSpPr>
      <xdr:spPr>
        <a:xfrm>
          <a:off x="16162235" y="64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170102</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1CB68F22-13F6-4755-BF93-CF02B9571575}"/>
            </a:ext>
          </a:extLst>
        </xdr:cNvPr>
        <xdr:cNvSpPr txBox="1"/>
      </xdr:nvSpPr>
      <xdr:spPr>
        <a:xfrm>
          <a:off x="18496495" y="603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17744</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2C551D03-48C2-4AA5-B669-5A7B01095F6C}"/>
            </a:ext>
          </a:extLst>
        </xdr:cNvPr>
        <xdr:cNvSpPr txBox="1"/>
      </xdr:nvSpPr>
      <xdr:spPr>
        <a:xfrm>
          <a:off x="17734495" y="605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22358</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844A2E0D-4C41-428B-ABDD-B5509B376A5E}"/>
            </a:ext>
          </a:extLst>
        </xdr:cNvPr>
        <xdr:cNvSpPr txBox="1"/>
      </xdr:nvSpPr>
      <xdr:spPr>
        <a:xfrm>
          <a:off x="16936935" y="605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48539</xdr:rowOff>
    </xdr:from>
    <xdr:ext cx="534377" cy="259045"/>
    <xdr:sp macro="" textlink="">
      <xdr:nvSpPr>
        <xdr:cNvPr id="406" name="n_4mainValue【一般廃棄物処理施設】&#10;一人当たり有形固定資産（償却資産）額">
          <a:extLst>
            <a:ext uri="{FF2B5EF4-FFF2-40B4-BE49-F238E27FC236}">
              <a16:creationId xmlns:a16="http://schemas.microsoft.com/office/drawing/2014/main" id="{F36D5FDB-9EA8-48F3-88AE-6AF92A09D342}"/>
            </a:ext>
          </a:extLst>
        </xdr:cNvPr>
        <xdr:cNvSpPr txBox="1"/>
      </xdr:nvSpPr>
      <xdr:spPr>
        <a:xfrm>
          <a:off x="16194551" y="692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5AB82057-A130-4E6C-A6E4-70EC9819E9E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408" name="正方形/長方形 407">
          <a:extLst>
            <a:ext uri="{FF2B5EF4-FFF2-40B4-BE49-F238E27FC236}">
              <a16:creationId xmlns:a16="http://schemas.microsoft.com/office/drawing/2014/main" id="{DA3C7479-6FD0-43F4-A3DD-169BC3346FF6}"/>
            </a:ext>
          </a:extLst>
        </xdr:cNvPr>
        <xdr:cNvSpPr/>
      </xdr:nvSpPr>
      <xdr:spPr>
        <a:xfrm>
          <a:off x="10960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409" name="正方形/長方形 408">
          <a:extLst>
            <a:ext uri="{FF2B5EF4-FFF2-40B4-BE49-F238E27FC236}">
              <a16:creationId xmlns:a16="http://schemas.microsoft.com/office/drawing/2014/main" id="{E8231663-4E92-4621-A3FE-AAE1A199DC13}"/>
            </a:ext>
          </a:extLst>
        </xdr:cNvPr>
        <xdr:cNvSpPr/>
      </xdr:nvSpPr>
      <xdr:spPr>
        <a:xfrm>
          <a:off x="10960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410" name="正方形/長方形 409">
          <a:extLst>
            <a:ext uri="{FF2B5EF4-FFF2-40B4-BE49-F238E27FC236}">
              <a16:creationId xmlns:a16="http://schemas.microsoft.com/office/drawing/2014/main" id="{7DD815C4-0A21-4D0F-808D-3C8427423D69}"/>
            </a:ext>
          </a:extLst>
        </xdr:cNvPr>
        <xdr:cNvSpPr/>
      </xdr:nvSpPr>
      <xdr:spPr>
        <a:xfrm>
          <a:off x="120700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411" name="正方形/長方形 410">
          <a:extLst>
            <a:ext uri="{FF2B5EF4-FFF2-40B4-BE49-F238E27FC236}">
              <a16:creationId xmlns:a16="http://schemas.microsoft.com/office/drawing/2014/main" id="{E18F7096-4C7F-4E3B-9232-856A5BF65107}"/>
            </a:ext>
          </a:extLst>
        </xdr:cNvPr>
        <xdr:cNvSpPr/>
      </xdr:nvSpPr>
      <xdr:spPr>
        <a:xfrm>
          <a:off x="120700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239E31B1-947C-47A4-89E6-A47C1CE01571}"/>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E575E57E-B73A-4FA2-89CE-8B61039C7E7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414" name="正方形/長方形 413">
          <a:extLst>
            <a:ext uri="{FF2B5EF4-FFF2-40B4-BE49-F238E27FC236}">
              <a16:creationId xmlns:a16="http://schemas.microsoft.com/office/drawing/2014/main" id="{16DC9CBD-89B6-41FB-BE5F-9B4AA656F43B}"/>
            </a:ext>
          </a:extLst>
        </xdr:cNvPr>
        <xdr:cNvSpPr/>
      </xdr:nvSpPr>
      <xdr:spPr>
        <a:xfrm>
          <a:off x="16093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415" name="正方形/長方形 414">
          <a:extLst>
            <a:ext uri="{FF2B5EF4-FFF2-40B4-BE49-F238E27FC236}">
              <a16:creationId xmlns:a16="http://schemas.microsoft.com/office/drawing/2014/main" id="{EAA20E7F-BD21-49D9-9B10-C9D3B5E7BC20}"/>
            </a:ext>
          </a:extLst>
        </xdr:cNvPr>
        <xdr:cNvSpPr/>
      </xdr:nvSpPr>
      <xdr:spPr>
        <a:xfrm>
          <a:off x="16093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416" name="正方形/長方形 415">
          <a:extLst>
            <a:ext uri="{FF2B5EF4-FFF2-40B4-BE49-F238E27FC236}">
              <a16:creationId xmlns:a16="http://schemas.microsoft.com/office/drawing/2014/main" id="{07EE7309-DA02-4361-89A0-586E362040C6}"/>
            </a:ext>
          </a:extLst>
        </xdr:cNvPr>
        <xdr:cNvSpPr/>
      </xdr:nvSpPr>
      <xdr:spPr>
        <a:xfrm>
          <a:off x="17226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417" name="正方形/長方形 416">
          <a:extLst>
            <a:ext uri="{FF2B5EF4-FFF2-40B4-BE49-F238E27FC236}">
              <a16:creationId xmlns:a16="http://schemas.microsoft.com/office/drawing/2014/main" id="{0F6BC9B5-37A1-42BB-B092-DDFE7A2EB7A5}"/>
            </a:ext>
          </a:extLst>
        </xdr:cNvPr>
        <xdr:cNvSpPr/>
      </xdr:nvSpPr>
      <xdr:spPr>
        <a:xfrm>
          <a:off x="17226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8" name="正方形/長方形 417">
          <a:extLst>
            <a:ext uri="{FF2B5EF4-FFF2-40B4-BE49-F238E27FC236}">
              <a16:creationId xmlns:a16="http://schemas.microsoft.com/office/drawing/2014/main" id="{EEF81318-0FF9-40C5-BCC2-E500E50DE35D}"/>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a:extLst>
            <a:ext uri="{FF2B5EF4-FFF2-40B4-BE49-F238E27FC236}">
              <a16:creationId xmlns:a16="http://schemas.microsoft.com/office/drawing/2014/main" id="{B0614394-F821-418A-83CF-48C1E8E4EB5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a:extLst>
            <a:ext uri="{FF2B5EF4-FFF2-40B4-BE49-F238E27FC236}">
              <a16:creationId xmlns:a16="http://schemas.microsoft.com/office/drawing/2014/main" id="{0770310C-ADEA-4CC4-BB82-31CF5FC70A2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a:extLst>
            <a:ext uri="{FF2B5EF4-FFF2-40B4-BE49-F238E27FC236}">
              <a16:creationId xmlns:a16="http://schemas.microsoft.com/office/drawing/2014/main" id="{F7026B4C-7E04-4BB7-A524-9997A65C03C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a:extLst>
            <a:ext uri="{FF2B5EF4-FFF2-40B4-BE49-F238E27FC236}">
              <a16:creationId xmlns:a16="http://schemas.microsoft.com/office/drawing/2014/main" id="{5BD6F37C-D076-4C3A-890D-C9DACA94411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a:extLst>
            <a:ext uri="{FF2B5EF4-FFF2-40B4-BE49-F238E27FC236}">
              <a16:creationId xmlns:a16="http://schemas.microsoft.com/office/drawing/2014/main" id="{A7D35246-B7B4-4D1F-AF1C-84168D8BCDC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a:extLst>
            <a:ext uri="{FF2B5EF4-FFF2-40B4-BE49-F238E27FC236}">
              <a16:creationId xmlns:a16="http://schemas.microsoft.com/office/drawing/2014/main" id="{7299C9FC-5252-4307-BB9E-B11C7406488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a:extLst>
            <a:ext uri="{FF2B5EF4-FFF2-40B4-BE49-F238E27FC236}">
              <a16:creationId xmlns:a16="http://schemas.microsoft.com/office/drawing/2014/main" id="{0F33933B-F1D7-4F24-B394-B9766E273BD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a:extLst>
            <a:ext uri="{FF2B5EF4-FFF2-40B4-BE49-F238E27FC236}">
              <a16:creationId xmlns:a16="http://schemas.microsoft.com/office/drawing/2014/main" id="{AC8B646C-68D0-4648-9703-E18289BDD3C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a:extLst>
            <a:ext uri="{FF2B5EF4-FFF2-40B4-BE49-F238E27FC236}">
              <a16:creationId xmlns:a16="http://schemas.microsoft.com/office/drawing/2014/main" id="{C7FACB67-DEAC-442A-86DA-DD6D7F77986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a:extLst>
            <a:ext uri="{FF2B5EF4-FFF2-40B4-BE49-F238E27FC236}">
              <a16:creationId xmlns:a16="http://schemas.microsoft.com/office/drawing/2014/main" id="{92B7D1F1-32CD-4E39-9FEC-8ACF654F0CF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9" name="テキスト ボックス 428">
          <a:extLst>
            <a:ext uri="{FF2B5EF4-FFF2-40B4-BE49-F238E27FC236}">
              <a16:creationId xmlns:a16="http://schemas.microsoft.com/office/drawing/2014/main" id="{1A75DB41-B972-465E-BA86-D57F360BA86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0" name="直線コネクタ 429">
          <a:extLst>
            <a:ext uri="{FF2B5EF4-FFF2-40B4-BE49-F238E27FC236}">
              <a16:creationId xmlns:a16="http://schemas.microsoft.com/office/drawing/2014/main" id="{544A7870-635D-43E1-9C27-685073A8D7C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1" name="テキスト ボックス 430">
          <a:extLst>
            <a:ext uri="{FF2B5EF4-FFF2-40B4-BE49-F238E27FC236}">
              <a16:creationId xmlns:a16="http://schemas.microsoft.com/office/drawing/2014/main" id="{C5C19A17-8EBB-4394-90D3-0BCB79F5761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2" name="直線コネクタ 431">
          <a:extLst>
            <a:ext uri="{FF2B5EF4-FFF2-40B4-BE49-F238E27FC236}">
              <a16:creationId xmlns:a16="http://schemas.microsoft.com/office/drawing/2014/main" id="{C438D0FE-2474-4421-8B9F-E87BAC406F0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3" name="テキスト ボックス 432">
          <a:extLst>
            <a:ext uri="{FF2B5EF4-FFF2-40B4-BE49-F238E27FC236}">
              <a16:creationId xmlns:a16="http://schemas.microsoft.com/office/drawing/2014/main" id="{E5B8A21E-DC5C-43AB-A7A8-1F930185B40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4" name="直線コネクタ 433">
          <a:extLst>
            <a:ext uri="{FF2B5EF4-FFF2-40B4-BE49-F238E27FC236}">
              <a16:creationId xmlns:a16="http://schemas.microsoft.com/office/drawing/2014/main" id="{2110FAE5-FF2C-4326-8F9E-739DDA10E0B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5" name="テキスト ボックス 434">
          <a:extLst>
            <a:ext uri="{FF2B5EF4-FFF2-40B4-BE49-F238E27FC236}">
              <a16:creationId xmlns:a16="http://schemas.microsoft.com/office/drawing/2014/main" id="{51571D09-A3B3-4EBB-9A9D-64B918DDBF7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6" name="直線コネクタ 435">
          <a:extLst>
            <a:ext uri="{FF2B5EF4-FFF2-40B4-BE49-F238E27FC236}">
              <a16:creationId xmlns:a16="http://schemas.microsoft.com/office/drawing/2014/main" id="{8F1470CC-A51D-4775-8DE8-E27C54EB9FA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7" name="テキスト ボックス 436">
          <a:extLst>
            <a:ext uri="{FF2B5EF4-FFF2-40B4-BE49-F238E27FC236}">
              <a16:creationId xmlns:a16="http://schemas.microsoft.com/office/drawing/2014/main" id="{FE0C3994-1C9F-4C54-A95F-C8A0B827E16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8" name="直線コネクタ 437">
          <a:extLst>
            <a:ext uri="{FF2B5EF4-FFF2-40B4-BE49-F238E27FC236}">
              <a16:creationId xmlns:a16="http://schemas.microsoft.com/office/drawing/2014/main" id="{69CCAD83-9BB1-40D5-ABAD-F7DBB80A4F2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9" name="テキスト ボックス 438">
          <a:extLst>
            <a:ext uri="{FF2B5EF4-FFF2-40B4-BE49-F238E27FC236}">
              <a16:creationId xmlns:a16="http://schemas.microsoft.com/office/drawing/2014/main" id="{C3D003CB-4E78-4FC0-8819-947E6E3B3D0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a:extLst>
            <a:ext uri="{FF2B5EF4-FFF2-40B4-BE49-F238E27FC236}">
              <a16:creationId xmlns:a16="http://schemas.microsoft.com/office/drawing/2014/main" id="{1B99D6CD-37A5-4A2F-887E-5B65BA67E4B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1" name="テキスト ボックス 440">
          <a:extLst>
            <a:ext uri="{FF2B5EF4-FFF2-40B4-BE49-F238E27FC236}">
              <a16:creationId xmlns:a16="http://schemas.microsoft.com/office/drawing/2014/main" id="{D898A909-034E-4B12-9995-801C3CBEFAC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2" name="【消防施設】&#10;有形固定資産減価償却率グラフ枠">
          <a:extLst>
            <a:ext uri="{FF2B5EF4-FFF2-40B4-BE49-F238E27FC236}">
              <a16:creationId xmlns:a16="http://schemas.microsoft.com/office/drawing/2014/main" id="{D96B4411-7982-4E9C-B031-A79B3497FE4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43" name="直線コネクタ 442">
          <a:extLst>
            <a:ext uri="{FF2B5EF4-FFF2-40B4-BE49-F238E27FC236}">
              <a16:creationId xmlns:a16="http://schemas.microsoft.com/office/drawing/2014/main" id="{52482497-F01F-4F89-97BF-CF06D0D1B3C8}"/>
            </a:ext>
          </a:extLst>
        </xdr:cNvPr>
        <xdr:cNvCxnSpPr/>
      </xdr:nvCxnSpPr>
      <xdr:spPr>
        <a:xfrm flipV="1">
          <a:off x="14375764" y="1312545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44" name="【消防施設】&#10;有形固定資産減価償却率最小値テキスト">
          <a:extLst>
            <a:ext uri="{FF2B5EF4-FFF2-40B4-BE49-F238E27FC236}">
              <a16:creationId xmlns:a16="http://schemas.microsoft.com/office/drawing/2014/main" id="{0C637936-3FAB-498E-BD23-01160B46EBF2}"/>
            </a:ext>
          </a:extLst>
        </xdr:cNvPr>
        <xdr:cNvSpPr txBox="1"/>
      </xdr:nvSpPr>
      <xdr:spPr>
        <a:xfrm>
          <a:off x="14414500" y="1443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45" name="直線コネクタ 444">
          <a:extLst>
            <a:ext uri="{FF2B5EF4-FFF2-40B4-BE49-F238E27FC236}">
              <a16:creationId xmlns:a16="http://schemas.microsoft.com/office/drawing/2014/main" id="{5891E963-CF84-40AE-9BA2-9282371620FF}"/>
            </a:ext>
          </a:extLst>
        </xdr:cNvPr>
        <xdr:cNvCxnSpPr/>
      </xdr:nvCxnSpPr>
      <xdr:spPr>
        <a:xfrm>
          <a:off x="14287500" y="14434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46" name="【消防施設】&#10;有形固定資産減価償却率最大値テキスト">
          <a:extLst>
            <a:ext uri="{FF2B5EF4-FFF2-40B4-BE49-F238E27FC236}">
              <a16:creationId xmlns:a16="http://schemas.microsoft.com/office/drawing/2014/main" id="{0E9DD183-FDA4-4828-A5C5-BB3A3EE50610}"/>
            </a:ext>
          </a:extLst>
        </xdr:cNvPr>
        <xdr:cNvSpPr txBox="1"/>
      </xdr:nvSpPr>
      <xdr:spPr>
        <a:xfrm>
          <a:off x="1441450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47" name="直線コネクタ 446">
          <a:extLst>
            <a:ext uri="{FF2B5EF4-FFF2-40B4-BE49-F238E27FC236}">
              <a16:creationId xmlns:a16="http://schemas.microsoft.com/office/drawing/2014/main" id="{DEFE6F31-27EB-4033-B544-A24489B9556C}"/>
            </a:ext>
          </a:extLst>
        </xdr:cNvPr>
        <xdr:cNvCxnSpPr/>
      </xdr:nvCxnSpPr>
      <xdr:spPr>
        <a:xfrm>
          <a:off x="142875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448" name="【消防施設】&#10;有形固定資産減価償却率平均値テキスト">
          <a:extLst>
            <a:ext uri="{FF2B5EF4-FFF2-40B4-BE49-F238E27FC236}">
              <a16:creationId xmlns:a16="http://schemas.microsoft.com/office/drawing/2014/main" id="{0611E89F-43AE-45F4-B7E5-7A6B0866FE77}"/>
            </a:ext>
          </a:extLst>
        </xdr:cNvPr>
        <xdr:cNvSpPr txBox="1"/>
      </xdr:nvSpPr>
      <xdr:spPr>
        <a:xfrm>
          <a:off x="14414500" y="13733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49" name="フローチャート: 判断 448">
          <a:extLst>
            <a:ext uri="{FF2B5EF4-FFF2-40B4-BE49-F238E27FC236}">
              <a16:creationId xmlns:a16="http://schemas.microsoft.com/office/drawing/2014/main" id="{0274DF67-D709-4E6C-B078-3B0299CAC629}"/>
            </a:ext>
          </a:extLst>
        </xdr:cNvPr>
        <xdr:cNvSpPr/>
      </xdr:nvSpPr>
      <xdr:spPr>
        <a:xfrm>
          <a:off x="14325600" y="1375092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50" name="フローチャート: 判断 449">
          <a:extLst>
            <a:ext uri="{FF2B5EF4-FFF2-40B4-BE49-F238E27FC236}">
              <a16:creationId xmlns:a16="http://schemas.microsoft.com/office/drawing/2014/main" id="{1C2A4045-294D-423E-B131-01FFFA2565F5}"/>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51" name="フローチャート: 判断 450">
          <a:extLst>
            <a:ext uri="{FF2B5EF4-FFF2-40B4-BE49-F238E27FC236}">
              <a16:creationId xmlns:a16="http://schemas.microsoft.com/office/drawing/2014/main" id="{FB7E4190-504C-4278-A3B6-30CCE1366E58}"/>
            </a:ext>
          </a:extLst>
        </xdr:cNvPr>
        <xdr:cNvSpPr/>
      </xdr:nvSpPr>
      <xdr:spPr>
        <a:xfrm>
          <a:off x="128041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452" name="フローチャート: 判断 451">
          <a:extLst>
            <a:ext uri="{FF2B5EF4-FFF2-40B4-BE49-F238E27FC236}">
              <a16:creationId xmlns:a16="http://schemas.microsoft.com/office/drawing/2014/main" id="{BE63AE9B-3BDF-4268-9C59-F4DF116BF895}"/>
            </a:ext>
          </a:extLst>
        </xdr:cNvPr>
        <xdr:cNvSpPr/>
      </xdr:nvSpPr>
      <xdr:spPr>
        <a:xfrm>
          <a:off x="1202944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453" name="フローチャート: 判断 452">
          <a:extLst>
            <a:ext uri="{FF2B5EF4-FFF2-40B4-BE49-F238E27FC236}">
              <a16:creationId xmlns:a16="http://schemas.microsoft.com/office/drawing/2014/main" id="{CBB9BF8F-8901-4E9D-97A6-D1432227615F}"/>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24400A4E-414C-458A-9DF0-62703193BFA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2F21A909-C629-46A3-B489-FCF21D9994E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8BAA43EB-AC24-4ECA-B235-6E3CAA2EDDF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D608E237-FB27-46D0-802E-5EF6FA052E7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38DE499E-7B0F-4FE4-B110-D0BDAD33409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459" name="楕円 458">
          <a:extLst>
            <a:ext uri="{FF2B5EF4-FFF2-40B4-BE49-F238E27FC236}">
              <a16:creationId xmlns:a16="http://schemas.microsoft.com/office/drawing/2014/main" id="{57882E70-64ED-4B46-903F-9E583558BF36}"/>
            </a:ext>
          </a:extLst>
        </xdr:cNvPr>
        <xdr:cNvSpPr/>
      </xdr:nvSpPr>
      <xdr:spPr>
        <a:xfrm>
          <a:off x="14325600" y="135718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460" name="【消防施設】&#10;有形固定資産減価償却率該当値テキスト">
          <a:extLst>
            <a:ext uri="{FF2B5EF4-FFF2-40B4-BE49-F238E27FC236}">
              <a16:creationId xmlns:a16="http://schemas.microsoft.com/office/drawing/2014/main" id="{E9705B10-BC16-4724-BD7F-B2B952E92658}"/>
            </a:ext>
          </a:extLst>
        </xdr:cNvPr>
        <xdr:cNvSpPr txBox="1"/>
      </xdr:nvSpPr>
      <xdr:spPr>
        <a:xfrm>
          <a:off x="14414500"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461" name="楕円 460">
          <a:extLst>
            <a:ext uri="{FF2B5EF4-FFF2-40B4-BE49-F238E27FC236}">
              <a16:creationId xmlns:a16="http://schemas.microsoft.com/office/drawing/2014/main" id="{D8113132-AC61-4D95-B772-E813BC064C5A}"/>
            </a:ext>
          </a:extLst>
        </xdr:cNvPr>
        <xdr:cNvSpPr/>
      </xdr:nvSpPr>
      <xdr:spPr>
        <a:xfrm>
          <a:off x="1357884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40005</xdr:rowOff>
    </xdr:to>
    <xdr:cxnSp macro="">
      <xdr:nvCxnSpPr>
        <xdr:cNvPr id="462" name="直線コネクタ 461">
          <a:extLst>
            <a:ext uri="{FF2B5EF4-FFF2-40B4-BE49-F238E27FC236}">
              <a16:creationId xmlns:a16="http://schemas.microsoft.com/office/drawing/2014/main" id="{AD2B0482-6724-4B83-9E44-AD9B4E14DD2A}"/>
            </a:ext>
          </a:extLst>
        </xdr:cNvPr>
        <xdr:cNvCxnSpPr/>
      </xdr:nvCxnSpPr>
      <xdr:spPr>
        <a:xfrm>
          <a:off x="13629640" y="1357503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80645</xdr:rowOff>
    </xdr:from>
    <xdr:to>
      <xdr:col>76</xdr:col>
      <xdr:colOff>165100</xdr:colOff>
      <xdr:row>81</xdr:row>
      <xdr:rowOff>10795</xdr:rowOff>
    </xdr:to>
    <xdr:sp macro="" textlink="">
      <xdr:nvSpPr>
        <xdr:cNvPr id="463" name="楕円 462">
          <a:extLst>
            <a:ext uri="{FF2B5EF4-FFF2-40B4-BE49-F238E27FC236}">
              <a16:creationId xmlns:a16="http://schemas.microsoft.com/office/drawing/2014/main" id="{F4FBD126-475A-4352-8C2A-45830F175A70}"/>
            </a:ext>
          </a:extLst>
        </xdr:cNvPr>
        <xdr:cNvSpPr/>
      </xdr:nvSpPr>
      <xdr:spPr>
        <a:xfrm>
          <a:off x="12804140" y="1349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131445</xdr:rowOff>
    </xdr:from>
    <xdr:to>
      <xdr:col>81</xdr:col>
      <xdr:colOff>50800</xdr:colOff>
      <xdr:row>80</xdr:row>
      <xdr:rowOff>163830</xdr:rowOff>
    </xdr:to>
    <xdr:cxnSp macro="">
      <xdr:nvCxnSpPr>
        <xdr:cNvPr id="464" name="直線コネクタ 463">
          <a:extLst>
            <a:ext uri="{FF2B5EF4-FFF2-40B4-BE49-F238E27FC236}">
              <a16:creationId xmlns:a16="http://schemas.microsoft.com/office/drawing/2014/main" id="{3E83203D-9A26-4844-948F-23313797B623}"/>
            </a:ext>
          </a:extLst>
        </xdr:cNvPr>
        <xdr:cNvCxnSpPr/>
      </xdr:nvCxnSpPr>
      <xdr:spPr>
        <a:xfrm>
          <a:off x="12854940" y="1354264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12064</xdr:rowOff>
    </xdr:from>
    <xdr:to>
      <xdr:col>72</xdr:col>
      <xdr:colOff>38100</xdr:colOff>
      <xdr:row>80</xdr:row>
      <xdr:rowOff>113664</xdr:rowOff>
    </xdr:to>
    <xdr:sp macro="" textlink="">
      <xdr:nvSpPr>
        <xdr:cNvPr id="465" name="楕円 464">
          <a:extLst>
            <a:ext uri="{FF2B5EF4-FFF2-40B4-BE49-F238E27FC236}">
              <a16:creationId xmlns:a16="http://schemas.microsoft.com/office/drawing/2014/main" id="{04F44BE1-AC59-4B50-893F-8A0C8F4330E5}"/>
            </a:ext>
          </a:extLst>
        </xdr:cNvPr>
        <xdr:cNvSpPr/>
      </xdr:nvSpPr>
      <xdr:spPr>
        <a:xfrm>
          <a:off x="12029440" y="134232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62864</xdr:rowOff>
    </xdr:from>
    <xdr:to>
      <xdr:col>76</xdr:col>
      <xdr:colOff>114300</xdr:colOff>
      <xdr:row>80</xdr:row>
      <xdr:rowOff>131445</xdr:rowOff>
    </xdr:to>
    <xdr:cxnSp macro="">
      <xdr:nvCxnSpPr>
        <xdr:cNvPr id="466" name="直線コネクタ 465">
          <a:extLst>
            <a:ext uri="{FF2B5EF4-FFF2-40B4-BE49-F238E27FC236}">
              <a16:creationId xmlns:a16="http://schemas.microsoft.com/office/drawing/2014/main" id="{041D34AB-1782-400F-B3FB-E7A212259239}"/>
            </a:ext>
          </a:extLst>
        </xdr:cNvPr>
        <xdr:cNvCxnSpPr/>
      </xdr:nvCxnSpPr>
      <xdr:spPr>
        <a:xfrm>
          <a:off x="12072620" y="13474064"/>
          <a:ext cx="7823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95886</xdr:rowOff>
    </xdr:from>
    <xdr:to>
      <xdr:col>67</xdr:col>
      <xdr:colOff>101600</xdr:colOff>
      <xdr:row>80</xdr:row>
      <xdr:rowOff>26036</xdr:rowOff>
    </xdr:to>
    <xdr:sp macro="" textlink="">
      <xdr:nvSpPr>
        <xdr:cNvPr id="467" name="楕円 466">
          <a:extLst>
            <a:ext uri="{FF2B5EF4-FFF2-40B4-BE49-F238E27FC236}">
              <a16:creationId xmlns:a16="http://schemas.microsoft.com/office/drawing/2014/main" id="{D9D8A7A7-E21D-4B84-BE7B-500CC034D297}"/>
            </a:ext>
          </a:extLst>
        </xdr:cNvPr>
        <xdr:cNvSpPr/>
      </xdr:nvSpPr>
      <xdr:spPr>
        <a:xfrm>
          <a:off x="11231880" y="13339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146686</xdr:rowOff>
    </xdr:from>
    <xdr:to>
      <xdr:col>71</xdr:col>
      <xdr:colOff>177800</xdr:colOff>
      <xdr:row>80</xdr:row>
      <xdr:rowOff>62864</xdr:rowOff>
    </xdr:to>
    <xdr:cxnSp macro="">
      <xdr:nvCxnSpPr>
        <xdr:cNvPr id="468" name="直線コネクタ 467">
          <a:extLst>
            <a:ext uri="{FF2B5EF4-FFF2-40B4-BE49-F238E27FC236}">
              <a16:creationId xmlns:a16="http://schemas.microsoft.com/office/drawing/2014/main" id="{4CE9663A-F94D-428F-A261-EE4F0AB8DCAE}"/>
            </a:ext>
          </a:extLst>
        </xdr:cNvPr>
        <xdr:cNvCxnSpPr/>
      </xdr:nvCxnSpPr>
      <xdr:spPr>
        <a:xfrm>
          <a:off x="11282680" y="13390246"/>
          <a:ext cx="789940" cy="8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69" name="n_1aveValue【消防施設】&#10;有形固定資産減価償却率">
          <a:extLst>
            <a:ext uri="{FF2B5EF4-FFF2-40B4-BE49-F238E27FC236}">
              <a16:creationId xmlns:a16="http://schemas.microsoft.com/office/drawing/2014/main" id="{1FB4AF43-C267-4732-8AE2-DFA284D301E4}"/>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470" name="n_2aveValue【消防施設】&#10;有形固定資産減価償却率">
          <a:extLst>
            <a:ext uri="{FF2B5EF4-FFF2-40B4-BE49-F238E27FC236}">
              <a16:creationId xmlns:a16="http://schemas.microsoft.com/office/drawing/2014/main" id="{133081E8-A815-412F-9DA5-87480A35473A}"/>
            </a:ext>
          </a:extLst>
        </xdr:cNvPr>
        <xdr:cNvSpPr txBox="1"/>
      </xdr:nvSpPr>
      <xdr:spPr>
        <a:xfrm>
          <a:off x="12675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471" name="n_3aveValue【消防施設】&#10;有形固定資産減価償却率">
          <a:extLst>
            <a:ext uri="{FF2B5EF4-FFF2-40B4-BE49-F238E27FC236}">
              <a16:creationId xmlns:a16="http://schemas.microsoft.com/office/drawing/2014/main" id="{A50519D5-6D63-4EBC-A72B-2685FF01B512}"/>
            </a:ext>
          </a:extLst>
        </xdr:cNvPr>
        <xdr:cNvSpPr txBox="1"/>
      </xdr:nvSpPr>
      <xdr:spPr>
        <a:xfrm>
          <a:off x="1190054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472" name="n_4aveValue【消防施設】&#10;有形固定資産減価償却率">
          <a:extLst>
            <a:ext uri="{FF2B5EF4-FFF2-40B4-BE49-F238E27FC236}">
              <a16:creationId xmlns:a16="http://schemas.microsoft.com/office/drawing/2014/main" id="{7508B168-F73C-44E7-9231-4BEBFC0D0F36}"/>
            </a:ext>
          </a:extLst>
        </xdr:cNvPr>
        <xdr:cNvSpPr txBox="1"/>
      </xdr:nvSpPr>
      <xdr:spPr>
        <a:xfrm>
          <a:off x="1110298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473" name="n_1mainValue【消防施設】&#10;有形固定資産減価償却率">
          <a:extLst>
            <a:ext uri="{FF2B5EF4-FFF2-40B4-BE49-F238E27FC236}">
              <a16:creationId xmlns:a16="http://schemas.microsoft.com/office/drawing/2014/main" id="{77894287-7B49-435A-8C25-D635F1F3E7FA}"/>
            </a:ext>
          </a:extLst>
        </xdr:cNvPr>
        <xdr:cNvSpPr txBox="1"/>
      </xdr:nvSpPr>
      <xdr:spPr>
        <a:xfrm>
          <a:off x="1343724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27322</xdr:rowOff>
    </xdr:from>
    <xdr:ext cx="405111" cy="259045"/>
    <xdr:sp macro="" textlink="">
      <xdr:nvSpPr>
        <xdr:cNvPr id="474" name="n_2mainValue【消防施設】&#10;有形固定資産減価償却率">
          <a:extLst>
            <a:ext uri="{FF2B5EF4-FFF2-40B4-BE49-F238E27FC236}">
              <a16:creationId xmlns:a16="http://schemas.microsoft.com/office/drawing/2014/main" id="{66EF7FAF-21A7-45DC-BE39-AEB657FD074A}"/>
            </a:ext>
          </a:extLst>
        </xdr:cNvPr>
        <xdr:cNvSpPr txBox="1"/>
      </xdr:nvSpPr>
      <xdr:spPr>
        <a:xfrm>
          <a:off x="126752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475" name="n_3mainValue【消防施設】&#10;有形固定資産減価償却率">
          <a:extLst>
            <a:ext uri="{FF2B5EF4-FFF2-40B4-BE49-F238E27FC236}">
              <a16:creationId xmlns:a16="http://schemas.microsoft.com/office/drawing/2014/main" id="{F189845F-6D05-44D6-85AF-94E38CF6D6CC}"/>
            </a:ext>
          </a:extLst>
        </xdr:cNvPr>
        <xdr:cNvSpPr txBox="1"/>
      </xdr:nvSpPr>
      <xdr:spPr>
        <a:xfrm>
          <a:off x="11900544" y="132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42563</xdr:rowOff>
    </xdr:from>
    <xdr:ext cx="405111" cy="259045"/>
    <xdr:sp macro="" textlink="">
      <xdr:nvSpPr>
        <xdr:cNvPr id="476" name="n_4mainValue【消防施設】&#10;有形固定資産減価償却率">
          <a:extLst>
            <a:ext uri="{FF2B5EF4-FFF2-40B4-BE49-F238E27FC236}">
              <a16:creationId xmlns:a16="http://schemas.microsoft.com/office/drawing/2014/main" id="{78FFB5D0-EADF-4EB2-8B8C-F70C6156C972}"/>
            </a:ext>
          </a:extLst>
        </xdr:cNvPr>
        <xdr:cNvSpPr txBox="1"/>
      </xdr:nvSpPr>
      <xdr:spPr>
        <a:xfrm>
          <a:off x="11102984" y="1311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7" name="正方形/長方形 476">
          <a:extLst>
            <a:ext uri="{FF2B5EF4-FFF2-40B4-BE49-F238E27FC236}">
              <a16:creationId xmlns:a16="http://schemas.microsoft.com/office/drawing/2014/main" id="{43164C78-516A-4F71-ACA4-DB4FB38B25E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8" name="正方形/長方形 477">
          <a:extLst>
            <a:ext uri="{FF2B5EF4-FFF2-40B4-BE49-F238E27FC236}">
              <a16:creationId xmlns:a16="http://schemas.microsoft.com/office/drawing/2014/main" id="{90A439E1-BCB9-4C90-89E8-D434147D2A9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9" name="正方形/長方形 478">
          <a:extLst>
            <a:ext uri="{FF2B5EF4-FFF2-40B4-BE49-F238E27FC236}">
              <a16:creationId xmlns:a16="http://schemas.microsoft.com/office/drawing/2014/main" id="{407F2D9E-6BD9-43BA-B44C-2E21C081866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0" name="正方形/長方形 479">
          <a:extLst>
            <a:ext uri="{FF2B5EF4-FFF2-40B4-BE49-F238E27FC236}">
              <a16:creationId xmlns:a16="http://schemas.microsoft.com/office/drawing/2014/main" id="{5CE812B8-E210-44E4-99F1-7D8C8B0C510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1" name="正方形/長方形 480">
          <a:extLst>
            <a:ext uri="{FF2B5EF4-FFF2-40B4-BE49-F238E27FC236}">
              <a16:creationId xmlns:a16="http://schemas.microsoft.com/office/drawing/2014/main" id="{22064709-362F-4BDD-9BC6-ADC765A1E3F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2" name="正方形/長方形 481">
          <a:extLst>
            <a:ext uri="{FF2B5EF4-FFF2-40B4-BE49-F238E27FC236}">
              <a16:creationId xmlns:a16="http://schemas.microsoft.com/office/drawing/2014/main" id="{3908D0ED-7ED3-425A-9177-0A35B1C1CFB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3" name="正方形/長方形 482">
          <a:extLst>
            <a:ext uri="{FF2B5EF4-FFF2-40B4-BE49-F238E27FC236}">
              <a16:creationId xmlns:a16="http://schemas.microsoft.com/office/drawing/2014/main" id="{339C1DD5-1AD3-48D1-865C-01A40DC2145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4" name="正方形/長方形 483">
          <a:extLst>
            <a:ext uri="{FF2B5EF4-FFF2-40B4-BE49-F238E27FC236}">
              <a16:creationId xmlns:a16="http://schemas.microsoft.com/office/drawing/2014/main" id="{500E8557-0FAC-4038-BA0B-0DAAB9ADF87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5" name="テキスト ボックス 484">
          <a:extLst>
            <a:ext uri="{FF2B5EF4-FFF2-40B4-BE49-F238E27FC236}">
              <a16:creationId xmlns:a16="http://schemas.microsoft.com/office/drawing/2014/main" id="{68BAB066-5539-4BA1-B12C-EC962F7BD5D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6" name="直線コネクタ 485">
          <a:extLst>
            <a:ext uri="{FF2B5EF4-FFF2-40B4-BE49-F238E27FC236}">
              <a16:creationId xmlns:a16="http://schemas.microsoft.com/office/drawing/2014/main" id="{7DC413A7-9FAA-485D-B9C0-5D57DF663E7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7" name="直線コネクタ 486">
          <a:extLst>
            <a:ext uri="{FF2B5EF4-FFF2-40B4-BE49-F238E27FC236}">
              <a16:creationId xmlns:a16="http://schemas.microsoft.com/office/drawing/2014/main" id="{8BAFEB6A-F1F7-4AE2-A8D5-DC004E67626F}"/>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8" name="テキスト ボックス 487">
          <a:extLst>
            <a:ext uri="{FF2B5EF4-FFF2-40B4-BE49-F238E27FC236}">
              <a16:creationId xmlns:a16="http://schemas.microsoft.com/office/drawing/2014/main" id="{E3F0CA2D-6F68-4CEA-A00B-996BC13A549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9" name="直線コネクタ 488">
          <a:extLst>
            <a:ext uri="{FF2B5EF4-FFF2-40B4-BE49-F238E27FC236}">
              <a16:creationId xmlns:a16="http://schemas.microsoft.com/office/drawing/2014/main" id="{FE0C5D28-2697-434D-AAD1-2C0FFAECA15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0" name="テキスト ボックス 489">
          <a:extLst>
            <a:ext uri="{FF2B5EF4-FFF2-40B4-BE49-F238E27FC236}">
              <a16:creationId xmlns:a16="http://schemas.microsoft.com/office/drawing/2014/main" id="{71E06994-664C-4B8F-9D60-8C75F0215ED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1" name="直線コネクタ 490">
          <a:extLst>
            <a:ext uri="{FF2B5EF4-FFF2-40B4-BE49-F238E27FC236}">
              <a16:creationId xmlns:a16="http://schemas.microsoft.com/office/drawing/2014/main" id="{1CAF2D42-714B-455D-B99F-94D178B8D6EB}"/>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2" name="テキスト ボックス 491">
          <a:extLst>
            <a:ext uri="{FF2B5EF4-FFF2-40B4-BE49-F238E27FC236}">
              <a16:creationId xmlns:a16="http://schemas.microsoft.com/office/drawing/2014/main" id="{8C576063-7784-436E-84A6-81BA3F2A2D4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3" name="直線コネクタ 492">
          <a:extLst>
            <a:ext uri="{FF2B5EF4-FFF2-40B4-BE49-F238E27FC236}">
              <a16:creationId xmlns:a16="http://schemas.microsoft.com/office/drawing/2014/main" id="{6650AA61-538E-4A5F-A2BB-403E539A70F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4" name="テキスト ボックス 493">
          <a:extLst>
            <a:ext uri="{FF2B5EF4-FFF2-40B4-BE49-F238E27FC236}">
              <a16:creationId xmlns:a16="http://schemas.microsoft.com/office/drawing/2014/main" id="{3E9EEA3C-C2A8-4E09-84D4-5671E15D4FA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5" name="直線コネクタ 494">
          <a:extLst>
            <a:ext uri="{FF2B5EF4-FFF2-40B4-BE49-F238E27FC236}">
              <a16:creationId xmlns:a16="http://schemas.microsoft.com/office/drawing/2014/main" id="{3EAA38C5-F852-42D6-BFEC-F2891A94529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6" name="テキスト ボックス 495">
          <a:extLst>
            <a:ext uri="{FF2B5EF4-FFF2-40B4-BE49-F238E27FC236}">
              <a16:creationId xmlns:a16="http://schemas.microsoft.com/office/drawing/2014/main" id="{5E83B154-4A42-4D4B-9050-1782ACF4012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88705331-9877-4C4A-B6CF-A656ABCFFBF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BF73589B-3F43-477F-A89A-6B68A32E309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EF6FF921-5ACF-4BC9-9087-B49CE63CB70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00" name="直線コネクタ 499">
          <a:extLst>
            <a:ext uri="{FF2B5EF4-FFF2-40B4-BE49-F238E27FC236}">
              <a16:creationId xmlns:a16="http://schemas.microsoft.com/office/drawing/2014/main" id="{A0F0BD56-6DD2-4A55-A7EF-901C5FE849CE}"/>
            </a:ext>
          </a:extLst>
        </xdr:cNvPr>
        <xdr:cNvCxnSpPr/>
      </xdr:nvCxnSpPr>
      <xdr:spPr>
        <a:xfrm flipV="1">
          <a:off x="19509104" y="1299400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1" name="【消防施設】&#10;一人当たり面積最小値テキスト">
          <a:extLst>
            <a:ext uri="{FF2B5EF4-FFF2-40B4-BE49-F238E27FC236}">
              <a16:creationId xmlns:a16="http://schemas.microsoft.com/office/drawing/2014/main" id="{C0167E98-604A-4A28-8050-7C86815E0873}"/>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2" name="直線コネクタ 501">
          <a:extLst>
            <a:ext uri="{FF2B5EF4-FFF2-40B4-BE49-F238E27FC236}">
              <a16:creationId xmlns:a16="http://schemas.microsoft.com/office/drawing/2014/main" id="{2E3CA4AC-49DC-43B6-9269-49DE225F0A9A}"/>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03" name="【消防施設】&#10;一人当たり面積最大値テキスト">
          <a:extLst>
            <a:ext uri="{FF2B5EF4-FFF2-40B4-BE49-F238E27FC236}">
              <a16:creationId xmlns:a16="http://schemas.microsoft.com/office/drawing/2014/main" id="{0429D9D8-F6DD-44CA-9864-E9E33E57A171}"/>
            </a:ext>
          </a:extLst>
        </xdr:cNvPr>
        <xdr:cNvSpPr txBox="1"/>
      </xdr:nvSpPr>
      <xdr:spPr>
        <a:xfrm>
          <a:off x="19547840" y="127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04" name="直線コネクタ 503">
          <a:extLst>
            <a:ext uri="{FF2B5EF4-FFF2-40B4-BE49-F238E27FC236}">
              <a16:creationId xmlns:a16="http://schemas.microsoft.com/office/drawing/2014/main" id="{9F2AB722-D5A3-4EA4-BD36-3A4CC90EBACF}"/>
            </a:ext>
          </a:extLst>
        </xdr:cNvPr>
        <xdr:cNvCxnSpPr/>
      </xdr:nvCxnSpPr>
      <xdr:spPr>
        <a:xfrm>
          <a:off x="19443700" y="12994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05" name="【消防施設】&#10;一人当たり面積平均値テキスト">
          <a:extLst>
            <a:ext uri="{FF2B5EF4-FFF2-40B4-BE49-F238E27FC236}">
              <a16:creationId xmlns:a16="http://schemas.microsoft.com/office/drawing/2014/main" id="{2D97E650-12A5-4704-9565-C09FB7CAD945}"/>
            </a:ext>
          </a:extLst>
        </xdr:cNvPr>
        <xdr:cNvSpPr txBox="1"/>
      </xdr:nvSpPr>
      <xdr:spPr>
        <a:xfrm>
          <a:off x="19547840" y="14051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06" name="フローチャート: 判断 505">
          <a:extLst>
            <a:ext uri="{FF2B5EF4-FFF2-40B4-BE49-F238E27FC236}">
              <a16:creationId xmlns:a16="http://schemas.microsoft.com/office/drawing/2014/main" id="{A45E53C6-6FD6-4177-8AEC-50179C8A840B}"/>
            </a:ext>
          </a:extLst>
        </xdr:cNvPr>
        <xdr:cNvSpPr/>
      </xdr:nvSpPr>
      <xdr:spPr>
        <a:xfrm>
          <a:off x="19458940" y="14196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07" name="フローチャート: 判断 506">
          <a:extLst>
            <a:ext uri="{FF2B5EF4-FFF2-40B4-BE49-F238E27FC236}">
              <a16:creationId xmlns:a16="http://schemas.microsoft.com/office/drawing/2014/main" id="{92C89919-ABF5-4B82-9674-388EBADF8304}"/>
            </a:ext>
          </a:extLst>
        </xdr:cNvPr>
        <xdr:cNvSpPr/>
      </xdr:nvSpPr>
      <xdr:spPr>
        <a:xfrm>
          <a:off x="18735040" y="14208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08" name="フローチャート: 判断 507">
          <a:extLst>
            <a:ext uri="{FF2B5EF4-FFF2-40B4-BE49-F238E27FC236}">
              <a16:creationId xmlns:a16="http://schemas.microsoft.com/office/drawing/2014/main" id="{7E448706-C838-418A-9A8E-992241BDB709}"/>
            </a:ext>
          </a:extLst>
        </xdr:cNvPr>
        <xdr:cNvSpPr/>
      </xdr:nvSpPr>
      <xdr:spPr>
        <a:xfrm>
          <a:off x="17937480" y="14217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09" name="フローチャート: 判断 508">
          <a:extLst>
            <a:ext uri="{FF2B5EF4-FFF2-40B4-BE49-F238E27FC236}">
              <a16:creationId xmlns:a16="http://schemas.microsoft.com/office/drawing/2014/main" id="{AEF4F9DE-66AC-421D-A8E4-5ED39C0CF6E1}"/>
            </a:ext>
          </a:extLst>
        </xdr:cNvPr>
        <xdr:cNvSpPr/>
      </xdr:nvSpPr>
      <xdr:spPr>
        <a:xfrm>
          <a:off x="1716278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10" name="フローチャート: 判断 509">
          <a:extLst>
            <a:ext uri="{FF2B5EF4-FFF2-40B4-BE49-F238E27FC236}">
              <a16:creationId xmlns:a16="http://schemas.microsoft.com/office/drawing/2014/main" id="{D9DA1932-0128-4C7E-A50E-93812782534C}"/>
            </a:ext>
          </a:extLst>
        </xdr:cNvPr>
        <xdr:cNvSpPr/>
      </xdr:nvSpPr>
      <xdr:spPr>
        <a:xfrm>
          <a:off x="1638808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D76DDF5E-7AE0-4716-B1E3-CA340D360C4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054421E4-B7D3-4B9F-8F57-8FCD18CACAC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2B53EF13-5863-4CA9-AD8E-97519FC71AE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A179BA26-3CC0-442C-864D-7534EAA9B0D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36EAA313-16F2-4E4A-91B7-B1130B079E7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84455</xdr:rowOff>
    </xdr:from>
    <xdr:to>
      <xdr:col>116</xdr:col>
      <xdr:colOff>114300</xdr:colOff>
      <xdr:row>86</xdr:row>
      <xdr:rowOff>14605</xdr:rowOff>
    </xdr:to>
    <xdr:sp macro="" textlink="">
      <xdr:nvSpPr>
        <xdr:cNvPr id="516" name="楕円 515">
          <a:extLst>
            <a:ext uri="{FF2B5EF4-FFF2-40B4-BE49-F238E27FC236}">
              <a16:creationId xmlns:a16="http://schemas.microsoft.com/office/drawing/2014/main" id="{3B43DB9F-450F-482A-8755-F46CFE7A5891}"/>
            </a:ext>
          </a:extLst>
        </xdr:cNvPr>
        <xdr:cNvSpPr/>
      </xdr:nvSpPr>
      <xdr:spPr>
        <a:xfrm>
          <a:off x="19458940" y="1433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170832</xdr:rowOff>
    </xdr:from>
    <xdr:ext cx="469744" cy="259045"/>
    <xdr:sp macro="" textlink="">
      <xdr:nvSpPr>
        <xdr:cNvPr id="517" name="【消防施設】&#10;一人当たり面積該当値テキスト">
          <a:extLst>
            <a:ext uri="{FF2B5EF4-FFF2-40B4-BE49-F238E27FC236}">
              <a16:creationId xmlns:a16="http://schemas.microsoft.com/office/drawing/2014/main" id="{A8C7443E-EDA0-453A-89E7-7856D7AA3C80}"/>
            </a:ext>
          </a:extLst>
        </xdr:cNvPr>
        <xdr:cNvSpPr txBox="1"/>
      </xdr:nvSpPr>
      <xdr:spPr>
        <a:xfrm>
          <a:off x="19547840" y="1425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518" name="楕円 517">
          <a:extLst>
            <a:ext uri="{FF2B5EF4-FFF2-40B4-BE49-F238E27FC236}">
              <a16:creationId xmlns:a16="http://schemas.microsoft.com/office/drawing/2014/main" id="{8F860E41-094F-491C-BDB9-DF26F11A1748}"/>
            </a:ext>
          </a:extLst>
        </xdr:cNvPr>
        <xdr:cNvSpPr/>
      </xdr:nvSpPr>
      <xdr:spPr>
        <a:xfrm>
          <a:off x="18735040" y="1434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135255</xdr:rowOff>
    </xdr:from>
    <xdr:to>
      <xdr:col>116</xdr:col>
      <xdr:colOff>63500</xdr:colOff>
      <xdr:row>85</xdr:row>
      <xdr:rowOff>144780</xdr:rowOff>
    </xdr:to>
    <xdr:cxnSp macro="">
      <xdr:nvCxnSpPr>
        <xdr:cNvPr id="519" name="直線コネクタ 518">
          <a:extLst>
            <a:ext uri="{FF2B5EF4-FFF2-40B4-BE49-F238E27FC236}">
              <a16:creationId xmlns:a16="http://schemas.microsoft.com/office/drawing/2014/main" id="{ED8BEFF5-BFE6-4944-AC4C-8101790C7D5E}"/>
            </a:ext>
          </a:extLst>
        </xdr:cNvPr>
        <xdr:cNvCxnSpPr/>
      </xdr:nvCxnSpPr>
      <xdr:spPr>
        <a:xfrm flipV="1">
          <a:off x="18778220" y="1438465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93980</xdr:rowOff>
    </xdr:from>
    <xdr:to>
      <xdr:col>107</xdr:col>
      <xdr:colOff>101600</xdr:colOff>
      <xdr:row>86</xdr:row>
      <xdr:rowOff>24130</xdr:rowOff>
    </xdr:to>
    <xdr:sp macro="" textlink="">
      <xdr:nvSpPr>
        <xdr:cNvPr id="520" name="楕円 519">
          <a:extLst>
            <a:ext uri="{FF2B5EF4-FFF2-40B4-BE49-F238E27FC236}">
              <a16:creationId xmlns:a16="http://schemas.microsoft.com/office/drawing/2014/main" id="{002F3751-DC65-4209-8D98-0D7E04E10277}"/>
            </a:ext>
          </a:extLst>
        </xdr:cNvPr>
        <xdr:cNvSpPr/>
      </xdr:nvSpPr>
      <xdr:spPr>
        <a:xfrm>
          <a:off x="17937480" y="1434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144780</xdr:rowOff>
    </xdr:to>
    <xdr:cxnSp macro="">
      <xdr:nvCxnSpPr>
        <xdr:cNvPr id="521" name="直線コネクタ 520">
          <a:extLst>
            <a:ext uri="{FF2B5EF4-FFF2-40B4-BE49-F238E27FC236}">
              <a16:creationId xmlns:a16="http://schemas.microsoft.com/office/drawing/2014/main" id="{F578DB83-0AD5-4635-A82E-F00F7A07D7AC}"/>
            </a:ext>
          </a:extLst>
        </xdr:cNvPr>
        <xdr:cNvCxnSpPr/>
      </xdr:nvCxnSpPr>
      <xdr:spPr>
        <a:xfrm>
          <a:off x="17988280" y="143941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84455</xdr:rowOff>
    </xdr:from>
    <xdr:to>
      <xdr:col>102</xdr:col>
      <xdr:colOff>165100</xdr:colOff>
      <xdr:row>86</xdr:row>
      <xdr:rowOff>14605</xdr:rowOff>
    </xdr:to>
    <xdr:sp macro="" textlink="">
      <xdr:nvSpPr>
        <xdr:cNvPr id="522" name="楕円 521">
          <a:extLst>
            <a:ext uri="{FF2B5EF4-FFF2-40B4-BE49-F238E27FC236}">
              <a16:creationId xmlns:a16="http://schemas.microsoft.com/office/drawing/2014/main" id="{4534AF62-1634-4A5D-9E07-A81130884B7E}"/>
            </a:ext>
          </a:extLst>
        </xdr:cNvPr>
        <xdr:cNvSpPr/>
      </xdr:nvSpPr>
      <xdr:spPr>
        <a:xfrm>
          <a:off x="17162780" y="1433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135255</xdr:rowOff>
    </xdr:from>
    <xdr:to>
      <xdr:col>107</xdr:col>
      <xdr:colOff>50800</xdr:colOff>
      <xdr:row>85</xdr:row>
      <xdr:rowOff>144780</xdr:rowOff>
    </xdr:to>
    <xdr:cxnSp macro="">
      <xdr:nvCxnSpPr>
        <xdr:cNvPr id="523" name="直線コネクタ 522">
          <a:extLst>
            <a:ext uri="{FF2B5EF4-FFF2-40B4-BE49-F238E27FC236}">
              <a16:creationId xmlns:a16="http://schemas.microsoft.com/office/drawing/2014/main" id="{535E4594-AEEF-491C-B590-A07520F41987}"/>
            </a:ext>
          </a:extLst>
        </xdr:cNvPr>
        <xdr:cNvCxnSpPr/>
      </xdr:nvCxnSpPr>
      <xdr:spPr>
        <a:xfrm>
          <a:off x="17213580" y="1438465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84455</xdr:rowOff>
    </xdr:from>
    <xdr:to>
      <xdr:col>98</xdr:col>
      <xdr:colOff>38100</xdr:colOff>
      <xdr:row>86</xdr:row>
      <xdr:rowOff>14605</xdr:rowOff>
    </xdr:to>
    <xdr:sp macro="" textlink="">
      <xdr:nvSpPr>
        <xdr:cNvPr id="524" name="楕円 523">
          <a:extLst>
            <a:ext uri="{FF2B5EF4-FFF2-40B4-BE49-F238E27FC236}">
              <a16:creationId xmlns:a16="http://schemas.microsoft.com/office/drawing/2014/main" id="{08B82278-CC58-4309-AEEE-061CCDCC121F}"/>
            </a:ext>
          </a:extLst>
        </xdr:cNvPr>
        <xdr:cNvSpPr/>
      </xdr:nvSpPr>
      <xdr:spPr>
        <a:xfrm>
          <a:off x="16388080" y="14333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135255</xdr:rowOff>
    </xdr:from>
    <xdr:to>
      <xdr:col>102</xdr:col>
      <xdr:colOff>114300</xdr:colOff>
      <xdr:row>85</xdr:row>
      <xdr:rowOff>135255</xdr:rowOff>
    </xdr:to>
    <xdr:cxnSp macro="">
      <xdr:nvCxnSpPr>
        <xdr:cNvPr id="525" name="直線コネクタ 524">
          <a:extLst>
            <a:ext uri="{FF2B5EF4-FFF2-40B4-BE49-F238E27FC236}">
              <a16:creationId xmlns:a16="http://schemas.microsoft.com/office/drawing/2014/main" id="{59DDFEDD-E464-4A54-A687-FC647C41C37B}"/>
            </a:ext>
          </a:extLst>
        </xdr:cNvPr>
        <xdr:cNvCxnSpPr/>
      </xdr:nvCxnSpPr>
      <xdr:spPr>
        <a:xfrm>
          <a:off x="16431260" y="1438465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526" name="n_1aveValue【消防施設】&#10;一人当たり面積">
          <a:extLst>
            <a:ext uri="{FF2B5EF4-FFF2-40B4-BE49-F238E27FC236}">
              <a16:creationId xmlns:a16="http://schemas.microsoft.com/office/drawing/2014/main" id="{B8FF4F0D-E1B7-4C8B-B40F-4EC04F9A276C}"/>
            </a:ext>
          </a:extLst>
        </xdr:cNvPr>
        <xdr:cNvSpPr txBox="1"/>
      </xdr:nvSpPr>
      <xdr:spPr>
        <a:xfrm>
          <a:off x="18561127" y="139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27" name="n_2aveValue【消防施設】&#10;一人当たり面積">
          <a:extLst>
            <a:ext uri="{FF2B5EF4-FFF2-40B4-BE49-F238E27FC236}">
              <a16:creationId xmlns:a16="http://schemas.microsoft.com/office/drawing/2014/main" id="{61B6A710-601A-497C-BB2F-0B4BA1423825}"/>
            </a:ext>
          </a:extLst>
        </xdr:cNvPr>
        <xdr:cNvSpPr txBox="1"/>
      </xdr:nvSpPr>
      <xdr:spPr>
        <a:xfrm>
          <a:off x="177762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528" name="n_3aveValue【消防施設】&#10;一人当たり面積">
          <a:extLst>
            <a:ext uri="{FF2B5EF4-FFF2-40B4-BE49-F238E27FC236}">
              <a16:creationId xmlns:a16="http://schemas.microsoft.com/office/drawing/2014/main" id="{CE85708C-9E8F-4BCA-94F7-80D9F3EEFFC6}"/>
            </a:ext>
          </a:extLst>
        </xdr:cNvPr>
        <xdr:cNvSpPr txBox="1"/>
      </xdr:nvSpPr>
      <xdr:spPr>
        <a:xfrm>
          <a:off x="1700156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529" name="n_4aveValue【消防施設】&#10;一人当たり面積">
          <a:extLst>
            <a:ext uri="{FF2B5EF4-FFF2-40B4-BE49-F238E27FC236}">
              <a16:creationId xmlns:a16="http://schemas.microsoft.com/office/drawing/2014/main" id="{BD1086AE-FFBE-48E8-8AAD-6740293334A9}"/>
            </a:ext>
          </a:extLst>
        </xdr:cNvPr>
        <xdr:cNvSpPr txBox="1"/>
      </xdr:nvSpPr>
      <xdr:spPr>
        <a:xfrm>
          <a:off x="162268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15257</xdr:rowOff>
    </xdr:from>
    <xdr:ext cx="469744" cy="259045"/>
    <xdr:sp macro="" textlink="">
      <xdr:nvSpPr>
        <xdr:cNvPr id="530" name="n_1mainValue【消防施設】&#10;一人当たり面積">
          <a:extLst>
            <a:ext uri="{FF2B5EF4-FFF2-40B4-BE49-F238E27FC236}">
              <a16:creationId xmlns:a16="http://schemas.microsoft.com/office/drawing/2014/main" id="{A2C3B9F8-3835-45C1-B00E-88EA3BA91E9D}"/>
            </a:ext>
          </a:extLst>
        </xdr:cNvPr>
        <xdr:cNvSpPr txBox="1"/>
      </xdr:nvSpPr>
      <xdr:spPr>
        <a:xfrm>
          <a:off x="185611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15257</xdr:rowOff>
    </xdr:from>
    <xdr:ext cx="469744" cy="259045"/>
    <xdr:sp macro="" textlink="">
      <xdr:nvSpPr>
        <xdr:cNvPr id="531" name="n_2mainValue【消防施設】&#10;一人当たり面積">
          <a:extLst>
            <a:ext uri="{FF2B5EF4-FFF2-40B4-BE49-F238E27FC236}">
              <a16:creationId xmlns:a16="http://schemas.microsoft.com/office/drawing/2014/main" id="{DD1E5E8D-2D3A-4A9A-8EFD-25A06411B4DC}"/>
            </a:ext>
          </a:extLst>
        </xdr:cNvPr>
        <xdr:cNvSpPr txBox="1"/>
      </xdr:nvSpPr>
      <xdr:spPr>
        <a:xfrm>
          <a:off x="1777626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5732</xdr:rowOff>
    </xdr:from>
    <xdr:ext cx="469744" cy="259045"/>
    <xdr:sp macro="" textlink="">
      <xdr:nvSpPr>
        <xdr:cNvPr id="532" name="n_3mainValue【消防施設】&#10;一人当たり面積">
          <a:extLst>
            <a:ext uri="{FF2B5EF4-FFF2-40B4-BE49-F238E27FC236}">
              <a16:creationId xmlns:a16="http://schemas.microsoft.com/office/drawing/2014/main" id="{0CB86059-43BF-4FF7-A879-AD60A9396534}"/>
            </a:ext>
          </a:extLst>
        </xdr:cNvPr>
        <xdr:cNvSpPr txBox="1"/>
      </xdr:nvSpPr>
      <xdr:spPr>
        <a:xfrm>
          <a:off x="17001567" y="1442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5732</xdr:rowOff>
    </xdr:from>
    <xdr:ext cx="469744" cy="259045"/>
    <xdr:sp macro="" textlink="">
      <xdr:nvSpPr>
        <xdr:cNvPr id="533" name="n_4mainValue【消防施設】&#10;一人当たり面積">
          <a:extLst>
            <a:ext uri="{FF2B5EF4-FFF2-40B4-BE49-F238E27FC236}">
              <a16:creationId xmlns:a16="http://schemas.microsoft.com/office/drawing/2014/main" id="{39713FBB-0F9B-400F-830C-E93E8E8B9D08}"/>
            </a:ext>
          </a:extLst>
        </xdr:cNvPr>
        <xdr:cNvSpPr txBox="1"/>
      </xdr:nvSpPr>
      <xdr:spPr>
        <a:xfrm>
          <a:off x="16226867" y="1442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6E4B5A36-754F-490F-9F20-7EC1794F2B9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71AB6CA6-6585-4D1A-B56F-31105A6FA42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C8FA6514-BEBE-4237-BBAB-D8EB8AA3FE9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08335AB8-277E-431C-88AA-99909302759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0D5A4922-E7F9-449F-AD6B-C27BD82AF17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CA4E0458-E2E0-465C-869D-109BB6E22DB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C473C827-C3BE-4584-BEBF-08137349A7E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1149E936-8C98-4215-BBA7-EA8E6DF8819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3CD31E79-9FAE-4B5D-BEBC-F7F5AAD474E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51B3513B-50D5-4353-837E-E487E19BD87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14893730-F314-487D-846C-DFFA609B2AA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F4D6334A-9A6A-4275-8D26-3BA42603518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1457F983-607C-4745-B45B-A9C9B86FFAB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9C4799BF-3F6B-4B3F-B723-515469C1C69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1C00319E-97A1-4C06-B50B-5BFD2CAF7FF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3C3AEB80-7C47-46EA-9B4C-BD69371FC1D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7BE016CC-81DA-4F3D-8EBF-48C7D3C2E8D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F61A30E9-63D5-4D10-A2EC-121A12B99AC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E2CAB4B3-B764-4415-B7B5-3A4B4BC7F9B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646F4C2D-DA7C-4CB9-BA3D-AF779AE4C6F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C336B742-6D6C-4383-918D-A8892069BB4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842F4653-23B4-470C-972B-E3DB812280A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20E3971A-00A8-435D-B7B0-2531B55B7E8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B788938F-B434-4430-A14F-5485F01261B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1E7F7189-02A8-4408-BC26-740260669DD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59" name="直線コネクタ 558">
          <a:extLst>
            <a:ext uri="{FF2B5EF4-FFF2-40B4-BE49-F238E27FC236}">
              <a16:creationId xmlns:a16="http://schemas.microsoft.com/office/drawing/2014/main" id="{118059AC-5499-4AC0-B432-893FCE69D165}"/>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60" name="【庁舎】&#10;有形固定資産減価償却率最小値テキスト">
          <a:extLst>
            <a:ext uri="{FF2B5EF4-FFF2-40B4-BE49-F238E27FC236}">
              <a16:creationId xmlns:a16="http://schemas.microsoft.com/office/drawing/2014/main" id="{240EB325-0B71-4899-BB0F-D427D42ABB73}"/>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61" name="直線コネクタ 560">
          <a:extLst>
            <a:ext uri="{FF2B5EF4-FFF2-40B4-BE49-F238E27FC236}">
              <a16:creationId xmlns:a16="http://schemas.microsoft.com/office/drawing/2014/main" id="{D6B60204-4677-4BCA-8D8A-8F13F0817C2D}"/>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62" name="【庁舎】&#10;有形固定資産減価償却率最大値テキスト">
          <a:extLst>
            <a:ext uri="{FF2B5EF4-FFF2-40B4-BE49-F238E27FC236}">
              <a16:creationId xmlns:a16="http://schemas.microsoft.com/office/drawing/2014/main" id="{EE9905D7-F9DF-44A5-B3E8-8F8E7B746435}"/>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63" name="直線コネクタ 562">
          <a:extLst>
            <a:ext uri="{FF2B5EF4-FFF2-40B4-BE49-F238E27FC236}">
              <a16:creationId xmlns:a16="http://schemas.microsoft.com/office/drawing/2014/main" id="{8E47ED0D-7C16-4E0A-88AA-8FF09F54474A}"/>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564" name="【庁舎】&#10;有形固定資産減価償却率平均値テキスト">
          <a:extLst>
            <a:ext uri="{FF2B5EF4-FFF2-40B4-BE49-F238E27FC236}">
              <a16:creationId xmlns:a16="http://schemas.microsoft.com/office/drawing/2014/main" id="{0C596441-E058-4C67-BF3C-A66FE987CDF5}"/>
            </a:ext>
          </a:extLst>
        </xdr:cNvPr>
        <xdr:cNvSpPr txBox="1"/>
      </xdr:nvSpPr>
      <xdr:spPr>
        <a:xfrm>
          <a:off x="14414500" y="173625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65" name="フローチャート: 判断 564">
          <a:extLst>
            <a:ext uri="{FF2B5EF4-FFF2-40B4-BE49-F238E27FC236}">
              <a16:creationId xmlns:a16="http://schemas.microsoft.com/office/drawing/2014/main" id="{7496BB49-E5A0-48D5-9EE8-54F73AAFC657}"/>
            </a:ext>
          </a:extLst>
        </xdr:cNvPr>
        <xdr:cNvSpPr/>
      </xdr:nvSpPr>
      <xdr:spPr>
        <a:xfrm>
          <a:off x="14325600" y="175073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66" name="フローチャート: 判断 565">
          <a:extLst>
            <a:ext uri="{FF2B5EF4-FFF2-40B4-BE49-F238E27FC236}">
              <a16:creationId xmlns:a16="http://schemas.microsoft.com/office/drawing/2014/main" id="{00BC5708-BA4E-4179-B3A4-711864BB4F45}"/>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67" name="フローチャート: 判断 566">
          <a:extLst>
            <a:ext uri="{FF2B5EF4-FFF2-40B4-BE49-F238E27FC236}">
              <a16:creationId xmlns:a16="http://schemas.microsoft.com/office/drawing/2014/main" id="{EF2A6C47-B8F9-499D-B811-D1EB6F0C2EE4}"/>
            </a:ext>
          </a:extLst>
        </xdr:cNvPr>
        <xdr:cNvSpPr/>
      </xdr:nvSpPr>
      <xdr:spPr>
        <a:xfrm>
          <a:off x="1280414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68" name="フローチャート: 判断 567">
          <a:extLst>
            <a:ext uri="{FF2B5EF4-FFF2-40B4-BE49-F238E27FC236}">
              <a16:creationId xmlns:a16="http://schemas.microsoft.com/office/drawing/2014/main" id="{E284C1AB-EE46-4A08-BFDA-490F14A8A05D}"/>
            </a:ext>
          </a:extLst>
        </xdr:cNvPr>
        <xdr:cNvSpPr/>
      </xdr:nvSpPr>
      <xdr:spPr>
        <a:xfrm>
          <a:off x="12029440" y="17533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569" name="フローチャート: 判断 568">
          <a:extLst>
            <a:ext uri="{FF2B5EF4-FFF2-40B4-BE49-F238E27FC236}">
              <a16:creationId xmlns:a16="http://schemas.microsoft.com/office/drawing/2014/main" id="{8DD678FA-8D7D-4F55-9128-A0EBE44348FE}"/>
            </a:ext>
          </a:extLst>
        </xdr:cNvPr>
        <xdr:cNvSpPr/>
      </xdr:nvSpPr>
      <xdr:spPr>
        <a:xfrm>
          <a:off x="1123188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BA1D64F4-BC03-4964-96BA-ABA47137362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ED5BEC82-7B16-422C-92F2-88AD8F3B280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0B061612-8802-4E3B-9959-094F58B470D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24B9C110-7FB2-4E71-86C3-C8D3F295E09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F939499D-AE88-4293-8B14-78CF97BA83D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575" name="楕円 574">
          <a:extLst>
            <a:ext uri="{FF2B5EF4-FFF2-40B4-BE49-F238E27FC236}">
              <a16:creationId xmlns:a16="http://schemas.microsoft.com/office/drawing/2014/main" id="{2DC1F988-84C1-430B-A65B-3EDF1562B73F}"/>
            </a:ext>
          </a:extLst>
        </xdr:cNvPr>
        <xdr:cNvSpPr/>
      </xdr:nvSpPr>
      <xdr:spPr>
        <a:xfrm>
          <a:off x="14325600" y="178213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576" name="【庁舎】&#10;有形固定資産減価償却率該当値テキスト">
          <a:extLst>
            <a:ext uri="{FF2B5EF4-FFF2-40B4-BE49-F238E27FC236}">
              <a16:creationId xmlns:a16="http://schemas.microsoft.com/office/drawing/2014/main" id="{1E1602D1-C540-45E2-8A69-1FAC010469DD}"/>
            </a:ext>
          </a:extLst>
        </xdr:cNvPr>
        <xdr:cNvSpPr txBox="1"/>
      </xdr:nvSpPr>
      <xdr:spPr>
        <a:xfrm>
          <a:off x="14414500" y="177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577" name="楕円 576">
          <a:extLst>
            <a:ext uri="{FF2B5EF4-FFF2-40B4-BE49-F238E27FC236}">
              <a16:creationId xmlns:a16="http://schemas.microsoft.com/office/drawing/2014/main" id="{F926FA8D-AA6A-4326-9774-67E95E867ECC}"/>
            </a:ext>
          </a:extLst>
        </xdr:cNvPr>
        <xdr:cNvSpPr/>
      </xdr:nvSpPr>
      <xdr:spPr>
        <a:xfrm>
          <a:off x="13578840" y="177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68036</xdr:rowOff>
    </xdr:from>
    <xdr:to>
      <xdr:col>85</xdr:col>
      <xdr:colOff>127000</xdr:colOff>
      <xdr:row>106</xdr:row>
      <xdr:rowOff>102326</xdr:rowOff>
    </xdr:to>
    <xdr:cxnSp macro="">
      <xdr:nvCxnSpPr>
        <xdr:cNvPr id="578" name="直線コネクタ 577">
          <a:extLst>
            <a:ext uri="{FF2B5EF4-FFF2-40B4-BE49-F238E27FC236}">
              <a16:creationId xmlns:a16="http://schemas.microsoft.com/office/drawing/2014/main" id="{11C1C1A3-A498-4479-9D1B-C034012B1279}"/>
            </a:ext>
          </a:extLst>
        </xdr:cNvPr>
        <xdr:cNvCxnSpPr/>
      </xdr:nvCxnSpPr>
      <xdr:spPr>
        <a:xfrm>
          <a:off x="13629640" y="17837876"/>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579" name="楕円 578">
          <a:extLst>
            <a:ext uri="{FF2B5EF4-FFF2-40B4-BE49-F238E27FC236}">
              <a16:creationId xmlns:a16="http://schemas.microsoft.com/office/drawing/2014/main" id="{D9CD2A8F-F365-4405-8092-E46E8C8EED54}"/>
            </a:ext>
          </a:extLst>
        </xdr:cNvPr>
        <xdr:cNvSpPr/>
      </xdr:nvSpPr>
      <xdr:spPr>
        <a:xfrm>
          <a:off x="12804140" y="1775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37012</xdr:rowOff>
    </xdr:from>
    <xdr:to>
      <xdr:col>81</xdr:col>
      <xdr:colOff>50800</xdr:colOff>
      <xdr:row>106</xdr:row>
      <xdr:rowOff>68036</xdr:rowOff>
    </xdr:to>
    <xdr:cxnSp macro="">
      <xdr:nvCxnSpPr>
        <xdr:cNvPr id="580" name="直線コネクタ 579">
          <a:extLst>
            <a:ext uri="{FF2B5EF4-FFF2-40B4-BE49-F238E27FC236}">
              <a16:creationId xmlns:a16="http://schemas.microsoft.com/office/drawing/2014/main" id="{F483B67A-0EDD-478A-A0AD-204CBEC6614C}"/>
            </a:ext>
          </a:extLst>
        </xdr:cNvPr>
        <xdr:cNvCxnSpPr/>
      </xdr:nvCxnSpPr>
      <xdr:spPr>
        <a:xfrm>
          <a:off x="12854940" y="17806852"/>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581" name="楕円 580">
          <a:extLst>
            <a:ext uri="{FF2B5EF4-FFF2-40B4-BE49-F238E27FC236}">
              <a16:creationId xmlns:a16="http://schemas.microsoft.com/office/drawing/2014/main" id="{D830411A-FF24-4A60-ACE6-A2FEF57E116E}"/>
            </a:ext>
          </a:extLst>
        </xdr:cNvPr>
        <xdr:cNvSpPr/>
      </xdr:nvSpPr>
      <xdr:spPr>
        <a:xfrm>
          <a:off x="12029440" y="17761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37012</xdr:rowOff>
    </xdr:from>
    <xdr:to>
      <xdr:col>76</xdr:col>
      <xdr:colOff>114300</xdr:colOff>
      <xdr:row>106</xdr:row>
      <xdr:rowOff>38644</xdr:rowOff>
    </xdr:to>
    <xdr:cxnSp macro="">
      <xdr:nvCxnSpPr>
        <xdr:cNvPr id="582" name="直線コネクタ 581">
          <a:extLst>
            <a:ext uri="{FF2B5EF4-FFF2-40B4-BE49-F238E27FC236}">
              <a16:creationId xmlns:a16="http://schemas.microsoft.com/office/drawing/2014/main" id="{6B7ADA5E-9793-425F-8552-EA5BD5CAF0EC}"/>
            </a:ext>
          </a:extLst>
        </xdr:cNvPr>
        <xdr:cNvCxnSpPr/>
      </xdr:nvCxnSpPr>
      <xdr:spPr>
        <a:xfrm flipV="1">
          <a:off x="12072620" y="17806852"/>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110308</xdr:rowOff>
    </xdr:from>
    <xdr:to>
      <xdr:col>67</xdr:col>
      <xdr:colOff>101600</xdr:colOff>
      <xdr:row>107</xdr:row>
      <xdr:rowOff>40458</xdr:rowOff>
    </xdr:to>
    <xdr:sp macro="" textlink="">
      <xdr:nvSpPr>
        <xdr:cNvPr id="583" name="楕円 582">
          <a:extLst>
            <a:ext uri="{FF2B5EF4-FFF2-40B4-BE49-F238E27FC236}">
              <a16:creationId xmlns:a16="http://schemas.microsoft.com/office/drawing/2014/main" id="{39BCB8C3-E371-4B9E-BAE1-2C968BF0BF65}"/>
            </a:ext>
          </a:extLst>
        </xdr:cNvPr>
        <xdr:cNvSpPr/>
      </xdr:nvSpPr>
      <xdr:spPr>
        <a:xfrm>
          <a:off x="11231880" y="17880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161108</xdr:rowOff>
    </xdr:to>
    <xdr:cxnSp macro="">
      <xdr:nvCxnSpPr>
        <xdr:cNvPr id="584" name="直線コネクタ 583">
          <a:extLst>
            <a:ext uri="{FF2B5EF4-FFF2-40B4-BE49-F238E27FC236}">
              <a16:creationId xmlns:a16="http://schemas.microsoft.com/office/drawing/2014/main" id="{DCD57824-92FD-4B35-9A48-B417CF59A547}"/>
            </a:ext>
          </a:extLst>
        </xdr:cNvPr>
        <xdr:cNvCxnSpPr/>
      </xdr:nvCxnSpPr>
      <xdr:spPr>
        <a:xfrm flipV="1">
          <a:off x="11282680" y="17808484"/>
          <a:ext cx="78994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85" name="n_1aveValue【庁舎】&#10;有形固定資産減価償却率">
          <a:extLst>
            <a:ext uri="{FF2B5EF4-FFF2-40B4-BE49-F238E27FC236}">
              <a16:creationId xmlns:a16="http://schemas.microsoft.com/office/drawing/2014/main" id="{E5111960-0130-4AAE-8738-BD5AF4E48CA5}"/>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86" name="n_2aveValue【庁舎】&#10;有形固定資産減価償却率">
          <a:extLst>
            <a:ext uri="{FF2B5EF4-FFF2-40B4-BE49-F238E27FC236}">
              <a16:creationId xmlns:a16="http://schemas.microsoft.com/office/drawing/2014/main" id="{DA6CB640-1A54-4D32-A856-05CFE895EEF7}"/>
            </a:ext>
          </a:extLst>
        </xdr:cNvPr>
        <xdr:cNvSpPr txBox="1"/>
      </xdr:nvSpPr>
      <xdr:spPr>
        <a:xfrm>
          <a:off x="1267524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587" name="n_3aveValue【庁舎】&#10;有形固定資産減価償却率">
          <a:extLst>
            <a:ext uri="{FF2B5EF4-FFF2-40B4-BE49-F238E27FC236}">
              <a16:creationId xmlns:a16="http://schemas.microsoft.com/office/drawing/2014/main" id="{F190A997-65A3-4C09-A61F-E88179C2B9D1}"/>
            </a:ext>
          </a:extLst>
        </xdr:cNvPr>
        <xdr:cNvSpPr txBox="1"/>
      </xdr:nvSpPr>
      <xdr:spPr>
        <a:xfrm>
          <a:off x="1190054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588" name="n_4aveValue【庁舎】&#10;有形固定資産減価償却率">
          <a:extLst>
            <a:ext uri="{FF2B5EF4-FFF2-40B4-BE49-F238E27FC236}">
              <a16:creationId xmlns:a16="http://schemas.microsoft.com/office/drawing/2014/main" id="{E045CD38-7CAD-4F3B-864F-0115A613807C}"/>
            </a:ext>
          </a:extLst>
        </xdr:cNvPr>
        <xdr:cNvSpPr txBox="1"/>
      </xdr:nvSpPr>
      <xdr:spPr>
        <a:xfrm>
          <a:off x="11102984"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macro="" textlink="">
      <xdr:nvSpPr>
        <xdr:cNvPr id="589" name="n_1mainValue【庁舎】&#10;有形固定資産減価償却率">
          <a:extLst>
            <a:ext uri="{FF2B5EF4-FFF2-40B4-BE49-F238E27FC236}">
              <a16:creationId xmlns:a16="http://schemas.microsoft.com/office/drawing/2014/main" id="{49647384-1E1D-48CD-BF6A-451785667FD2}"/>
            </a:ext>
          </a:extLst>
        </xdr:cNvPr>
        <xdr:cNvSpPr txBox="1"/>
      </xdr:nvSpPr>
      <xdr:spPr>
        <a:xfrm>
          <a:off x="13437244" y="178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590" name="n_2mainValue【庁舎】&#10;有形固定資産減価償却率">
          <a:extLst>
            <a:ext uri="{FF2B5EF4-FFF2-40B4-BE49-F238E27FC236}">
              <a16:creationId xmlns:a16="http://schemas.microsoft.com/office/drawing/2014/main" id="{F173B8B2-8FF3-412B-9AB7-97877C60524C}"/>
            </a:ext>
          </a:extLst>
        </xdr:cNvPr>
        <xdr:cNvSpPr txBox="1"/>
      </xdr:nvSpPr>
      <xdr:spPr>
        <a:xfrm>
          <a:off x="12675244" y="1784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591" name="n_3mainValue【庁舎】&#10;有形固定資産減価償却率">
          <a:extLst>
            <a:ext uri="{FF2B5EF4-FFF2-40B4-BE49-F238E27FC236}">
              <a16:creationId xmlns:a16="http://schemas.microsoft.com/office/drawing/2014/main" id="{6EB0EDAC-AAA3-46C3-8408-D615656903E1}"/>
            </a:ext>
          </a:extLst>
        </xdr:cNvPr>
        <xdr:cNvSpPr txBox="1"/>
      </xdr:nvSpPr>
      <xdr:spPr>
        <a:xfrm>
          <a:off x="11900544" y="1785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31585</xdr:rowOff>
    </xdr:from>
    <xdr:ext cx="405111" cy="259045"/>
    <xdr:sp macro="" textlink="">
      <xdr:nvSpPr>
        <xdr:cNvPr id="592" name="n_4mainValue【庁舎】&#10;有形固定資産減価償却率">
          <a:extLst>
            <a:ext uri="{FF2B5EF4-FFF2-40B4-BE49-F238E27FC236}">
              <a16:creationId xmlns:a16="http://schemas.microsoft.com/office/drawing/2014/main" id="{EAE0B23A-6E59-4FB9-803D-4C83B002DD05}"/>
            </a:ext>
          </a:extLst>
        </xdr:cNvPr>
        <xdr:cNvSpPr txBox="1"/>
      </xdr:nvSpPr>
      <xdr:spPr>
        <a:xfrm>
          <a:off x="11102984" y="1796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68854762-50BF-4EA9-BBF4-FA922B5D0FD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45B32660-136B-437D-A735-6A316FCC34E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564835B0-070D-4A21-ACE4-FF33DFA073E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876BD6C7-C24B-4E2F-B800-89DAB4BFC31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66E47860-B3E8-4BE6-A881-6CFEDD3DE3D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5BEA6746-F148-4814-9500-E5265BE7118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4D284E30-F191-4470-800C-303E71C82CF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F2380AD5-7B7D-4598-B029-0D67F0D52A2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4E684F9E-13E5-484A-A1EE-D4B3FEA32D4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1C19AFB6-65FF-4138-9FA1-9B058C7EBB7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a:extLst>
            <a:ext uri="{FF2B5EF4-FFF2-40B4-BE49-F238E27FC236}">
              <a16:creationId xmlns:a16="http://schemas.microsoft.com/office/drawing/2014/main" id="{C6031EED-F895-417A-9B72-2BEEB9685D6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a:extLst>
            <a:ext uri="{FF2B5EF4-FFF2-40B4-BE49-F238E27FC236}">
              <a16:creationId xmlns:a16="http://schemas.microsoft.com/office/drawing/2014/main" id="{DE9902AF-6644-4C3B-95BC-5FC068F0539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a:extLst>
            <a:ext uri="{FF2B5EF4-FFF2-40B4-BE49-F238E27FC236}">
              <a16:creationId xmlns:a16="http://schemas.microsoft.com/office/drawing/2014/main" id="{24B9623A-CC95-4790-836C-73914FA3668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a:extLst>
            <a:ext uri="{FF2B5EF4-FFF2-40B4-BE49-F238E27FC236}">
              <a16:creationId xmlns:a16="http://schemas.microsoft.com/office/drawing/2014/main" id="{58568387-7FF1-4169-9A67-2083E647C54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a:extLst>
            <a:ext uri="{FF2B5EF4-FFF2-40B4-BE49-F238E27FC236}">
              <a16:creationId xmlns:a16="http://schemas.microsoft.com/office/drawing/2014/main" id="{64D838FC-30DF-4C1C-B832-0F95EDB3C91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a:extLst>
            <a:ext uri="{FF2B5EF4-FFF2-40B4-BE49-F238E27FC236}">
              <a16:creationId xmlns:a16="http://schemas.microsoft.com/office/drawing/2014/main" id="{54286B61-7E4D-404B-81AD-AC56E658333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a:extLst>
            <a:ext uri="{FF2B5EF4-FFF2-40B4-BE49-F238E27FC236}">
              <a16:creationId xmlns:a16="http://schemas.microsoft.com/office/drawing/2014/main" id="{E9FA5F38-ACC5-4742-B727-CEC4A84D6FA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a:extLst>
            <a:ext uri="{FF2B5EF4-FFF2-40B4-BE49-F238E27FC236}">
              <a16:creationId xmlns:a16="http://schemas.microsoft.com/office/drawing/2014/main" id="{600FF6C1-3A76-4189-B3E6-09EDDF8C2F8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a:extLst>
            <a:ext uri="{FF2B5EF4-FFF2-40B4-BE49-F238E27FC236}">
              <a16:creationId xmlns:a16="http://schemas.microsoft.com/office/drawing/2014/main" id="{DC780117-0E4C-48F0-80CC-804B3C07FE0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a:extLst>
            <a:ext uri="{FF2B5EF4-FFF2-40B4-BE49-F238E27FC236}">
              <a16:creationId xmlns:a16="http://schemas.microsoft.com/office/drawing/2014/main" id="{3CDB35C6-9A67-497E-88C1-3DF01290416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a:extLst>
            <a:ext uri="{FF2B5EF4-FFF2-40B4-BE49-F238E27FC236}">
              <a16:creationId xmlns:a16="http://schemas.microsoft.com/office/drawing/2014/main" id="{D9BD71C5-2254-424B-8B9C-6ACE4970F35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a:extLst>
            <a:ext uri="{FF2B5EF4-FFF2-40B4-BE49-F238E27FC236}">
              <a16:creationId xmlns:a16="http://schemas.microsoft.com/office/drawing/2014/main" id="{B239213F-5C94-48B9-A348-DCAD16F43A3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78CA0F20-4936-4948-80C6-F2B135B84ED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1D5B043D-0E5D-4EE5-88EA-246BE447010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a:extLst>
            <a:ext uri="{FF2B5EF4-FFF2-40B4-BE49-F238E27FC236}">
              <a16:creationId xmlns:a16="http://schemas.microsoft.com/office/drawing/2014/main" id="{7740AB60-AF14-45BD-836E-BEC7E0ACD1C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18" name="直線コネクタ 617">
          <a:extLst>
            <a:ext uri="{FF2B5EF4-FFF2-40B4-BE49-F238E27FC236}">
              <a16:creationId xmlns:a16="http://schemas.microsoft.com/office/drawing/2014/main" id="{A36776C7-2590-41A6-A2E3-88DC13A79DB4}"/>
            </a:ext>
          </a:extLst>
        </xdr:cNvPr>
        <xdr:cNvCxnSpPr/>
      </xdr:nvCxnSpPr>
      <xdr:spPr>
        <a:xfrm flipV="1">
          <a:off x="19509104" y="16682902"/>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19" name="【庁舎】&#10;一人当たり面積最小値テキスト">
          <a:extLst>
            <a:ext uri="{FF2B5EF4-FFF2-40B4-BE49-F238E27FC236}">
              <a16:creationId xmlns:a16="http://schemas.microsoft.com/office/drawing/2014/main" id="{062047B2-6EEE-48D4-BC1E-215C1269EFC8}"/>
            </a:ext>
          </a:extLst>
        </xdr:cNvPr>
        <xdr:cNvSpPr txBox="1"/>
      </xdr:nvSpPr>
      <xdr:spPr>
        <a:xfrm>
          <a:off x="19547840" y="181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20" name="直線コネクタ 619">
          <a:extLst>
            <a:ext uri="{FF2B5EF4-FFF2-40B4-BE49-F238E27FC236}">
              <a16:creationId xmlns:a16="http://schemas.microsoft.com/office/drawing/2014/main" id="{C7C51A80-34A8-48E7-A6DE-C784E5C8C4AC}"/>
            </a:ext>
          </a:extLst>
        </xdr:cNvPr>
        <xdr:cNvCxnSpPr/>
      </xdr:nvCxnSpPr>
      <xdr:spPr>
        <a:xfrm>
          <a:off x="19443700" y="18149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21" name="【庁舎】&#10;一人当たり面積最大値テキスト">
          <a:extLst>
            <a:ext uri="{FF2B5EF4-FFF2-40B4-BE49-F238E27FC236}">
              <a16:creationId xmlns:a16="http://schemas.microsoft.com/office/drawing/2014/main" id="{55BB3C53-8552-4EC4-A2AE-428222D6D8BB}"/>
            </a:ext>
          </a:extLst>
        </xdr:cNvPr>
        <xdr:cNvSpPr txBox="1"/>
      </xdr:nvSpPr>
      <xdr:spPr>
        <a:xfrm>
          <a:off x="19547840" y="164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22" name="直線コネクタ 621">
          <a:extLst>
            <a:ext uri="{FF2B5EF4-FFF2-40B4-BE49-F238E27FC236}">
              <a16:creationId xmlns:a16="http://schemas.microsoft.com/office/drawing/2014/main" id="{9C87DD7B-EA25-41E3-8D8F-F5C0CB87CCBB}"/>
            </a:ext>
          </a:extLst>
        </xdr:cNvPr>
        <xdr:cNvCxnSpPr/>
      </xdr:nvCxnSpPr>
      <xdr:spPr>
        <a:xfrm>
          <a:off x="19443700" y="16682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623" name="【庁舎】&#10;一人当たり面積平均値テキスト">
          <a:extLst>
            <a:ext uri="{FF2B5EF4-FFF2-40B4-BE49-F238E27FC236}">
              <a16:creationId xmlns:a16="http://schemas.microsoft.com/office/drawing/2014/main" id="{D886CC8F-B661-41E9-8983-9AD8B5159C9E}"/>
            </a:ext>
          </a:extLst>
        </xdr:cNvPr>
        <xdr:cNvSpPr txBox="1"/>
      </xdr:nvSpPr>
      <xdr:spPr>
        <a:xfrm>
          <a:off x="19547840" y="1776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624" name="フローチャート: 判断 623">
          <a:extLst>
            <a:ext uri="{FF2B5EF4-FFF2-40B4-BE49-F238E27FC236}">
              <a16:creationId xmlns:a16="http://schemas.microsoft.com/office/drawing/2014/main" id="{7AB9AD2A-FFF4-4688-95A7-A60D7F428AED}"/>
            </a:ext>
          </a:extLst>
        </xdr:cNvPr>
        <xdr:cNvSpPr/>
      </xdr:nvSpPr>
      <xdr:spPr>
        <a:xfrm>
          <a:off x="19458940" y="1778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625" name="フローチャート: 判断 624">
          <a:extLst>
            <a:ext uri="{FF2B5EF4-FFF2-40B4-BE49-F238E27FC236}">
              <a16:creationId xmlns:a16="http://schemas.microsoft.com/office/drawing/2014/main" id="{4C1B7D3B-C6A4-4E50-8366-78B55A58C901}"/>
            </a:ext>
          </a:extLst>
        </xdr:cNvPr>
        <xdr:cNvSpPr/>
      </xdr:nvSpPr>
      <xdr:spPr>
        <a:xfrm>
          <a:off x="18735040" y="17786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626" name="フローチャート: 判断 625">
          <a:extLst>
            <a:ext uri="{FF2B5EF4-FFF2-40B4-BE49-F238E27FC236}">
              <a16:creationId xmlns:a16="http://schemas.microsoft.com/office/drawing/2014/main" id="{4B2264FA-8A57-4257-B2C7-E7C89E14D8AA}"/>
            </a:ext>
          </a:extLst>
        </xdr:cNvPr>
        <xdr:cNvSpPr/>
      </xdr:nvSpPr>
      <xdr:spPr>
        <a:xfrm>
          <a:off x="17937480" y="1780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627" name="フローチャート: 判断 626">
          <a:extLst>
            <a:ext uri="{FF2B5EF4-FFF2-40B4-BE49-F238E27FC236}">
              <a16:creationId xmlns:a16="http://schemas.microsoft.com/office/drawing/2014/main" id="{B83299E7-BDC0-4D5F-A2EE-4E1BC5BD7FE1}"/>
            </a:ext>
          </a:extLst>
        </xdr:cNvPr>
        <xdr:cNvSpPr/>
      </xdr:nvSpPr>
      <xdr:spPr>
        <a:xfrm>
          <a:off x="17162780" y="1776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628" name="フローチャート: 判断 627">
          <a:extLst>
            <a:ext uri="{FF2B5EF4-FFF2-40B4-BE49-F238E27FC236}">
              <a16:creationId xmlns:a16="http://schemas.microsoft.com/office/drawing/2014/main" id="{01BE5AC6-2021-4905-BCF6-360A45E54815}"/>
            </a:ext>
          </a:extLst>
        </xdr:cNvPr>
        <xdr:cNvSpPr/>
      </xdr:nvSpPr>
      <xdr:spPr>
        <a:xfrm>
          <a:off x="16388080" y="17756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D4F46FFB-8DBE-4119-AA42-8CCA0C82952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DC7FD606-584B-445D-A20C-2B28481F4F1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72018AFF-E042-411E-B67E-D2949632DEA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4B7E1CC6-D686-4225-81E8-D66B82E3930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324F6DA0-F119-4B1F-849F-84B4388D356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34" name="楕円 633">
          <a:extLst>
            <a:ext uri="{FF2B5EF4-FFF2-40B4-BE49-F238E27FC236}">
              <a16:creationId xmlns:a16="http://schemas.microsoft.com/office/drawing/2014/main" id="{197F331B-B70D-4D9D-9A15-B44B3D7528D8}"/>
            </a:ext>
          </a:extLst>
        </xdr:cNvPr>
        <xdr:cNvSpPr/>
      </xdr:nvSpPr>
      <xdr:spPr>
        <a:xfrm>
          <a:off x="19458940" y="17740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160945</xdr:rowOff>
    </xdr:from>
    <xdr:ext cx="469744" cy="259045"/>
    <xdr:sp macro="" textlink="">
      <xdr:nvSpPr>
        <xdr:cNvPr id="635" name="【庁舎】&#10;一人当たり面積該当値テキスト">
          <a:extLst>
            <a:ext uri="{FF2B5EF4-FFF2-40B4-BE49-F238E27FC236}">
              <a16:creationId xmlns:a16="http://schemas.microsoft.com/office/drawing/2014/main" id="{5BB62246-06F1-416B-AFAB-F6E57AD05D69}"/>
            </a:ext>
          </a:extLst>
        </xdr:cNvPr>
        <xdr:cNvSpPr txBox="1"/>
      </xdr:nvSpPr>
      <xdr:spPr>
        <a:xfrm>
          <a:off x="19547840" y="1759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138068</xdr:rowOff>
    </xdr:from>
    <xdr:to>
      <xdr:col>112</xdr:col>
      <xdr:colOff>38100</xdr:colOff>
      <xdr:row>106</xdr:row>
      <xdr:rowOff>68218</xdr:rowOff>
    </xdr:to>
    <xdr:sp macro="" textlink="">
      <xdr:nvSpPr>
        <xdr:cNvPr id="636" name="楕円 635">
          <a:extLst>
            <a:ext uri="{FF2B5EF4-FFF2-40B4-BE49-F238E27FC236}">
              <a16:creationId xmlns:a16="http://schemas.microsoft.com/office/drawing/2014/main" id="{5DEA1542-AA7C-4A33-8208-42043F4A1C4D}"/>
            </a:ext>
          </a:extLst>
        </xdr:cNvPr>
        <xdr:cNvSpPr/>
      </xdr:nvSpPr>
      <xdr:spPr>
        <a:xfrm>
          <a:off x="18735040" y="17740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17418</xdr:rowOff>
    </xdr:to>
    <xdr:cxnSp macro="">
      <xdr:nvCxnSpPr>
        <xdr:cNvPr id="637" name="直線コネクタ 636">
          <a:extLst>
            <a:ext uri="{FF2B5EF4-FFF2-40B4-BE49-F238E27FC236}">
              <a16:creationId xmlns:a16="http://schemas.microsoft.com/office/drawing/2014/main" id="{8372EBF5-BA4F-4BFB-8381-802389B447E6}"/>
            </a:ext>
          </a:extLst>
        </xdr:cNvPr>
        <xdr:cNvCxnSpPr/>
      </xdr:nvCxnSpPr>
      <xdr:spPr>
        <a:xfrm>
          <a:off x="18778220" y="1778725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139156</xdr:rowOff>
    </xdr:from>
    <xdr:to>
      <xdr:col>107</xdr:col>
      <xdr:colOff>101600</xdr:colOff>
      <xdr:row>106</xdr:row>
      <xdr:rowOff>69306</xdr:rowOff>
    </xdr:to>
    <xdr:sp macro="" textlink="">
      <xdr:nvSpPr>
        <xdr:cNvPr id="638" name="楕円 637">
          <a:extLst>
            <a:ext uri="{FF2B5EF4-FFF2-40B4-BE49-F238E27FC236}">
              <a16:creationId xmlns:a16="http://schemas.microsoft.com/office/drawing/2014/main" id="{9EDB9946-E4E6-48C8-AFBD-9A759D43BF2F}"/>
            </a:ext>
          </a:extLst>
        </xdr:cNvPr>
        <xdr:cNvSpPr/>
      </xdr:nvSpPr>
      <xdr:spPr>
        <a:xfrm>
          <a:off x="17937480" y="17741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17418</xdr:rowOff>
    </xdr:from>
    <xdr:to>
      <xdr:col>111</xdr:col>
      <xdr:colOff>177800</xdr:colOff>
      <xdr:row>106</xdr:row>
      <xdr:rowOff>18506</xdr:rowOff>
    </xdr:to>
    <xdr:cxnSp macro="">
      <xdr:nvCxnSpPr>
        <xdr:cNvPr id="639" name="直線コネクタ 638">
          <a:extLst>
            <a:ext uri="{FF2B5EF4-FFF2-40B4-BE49-F238E27FC236}">
              <a16:creationId xmlns:a16="http://schemas.microsoft.com/office/drawing/2014/main" id="{6A954697-7E76-46BE-B851-6F939C4D2D2F}"/>
            </a:ext>
          </a:extLst>
        </xdr:cNvPr>
        <xdr:cNvCxnSpPr/>
      </xdr:nvCxnSpPr>
      <xdr:spPr>
        <a:xfrm flipV="1">
          <a:off x="17988280" y="17787258"/>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640" name="楕円 639">
          <a:extLst>
            <a:ext uri="{FF2B5EF4-FFF2-40B4-BE49-F238E27FC236}">
              <a16:creationId xmlns:a16="http://schemas.microsoft.com/office/drawing/2014/main" id="{7287FC17-A285-41D4-8196-49A83DB7B9E1}"/>
            </a:ext>
          </a:extLst>
        </xdr:cNvPr>
        <xdr:cNvSpPr/>
      </xdr:nvSpPr>
      <xdr:spPr>
        <a:xfrm>
          <a:off x="17162780" y="17740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17418</xdr:rowOff>
    </xdr:from>
    <xdr:to>
      <xdr:col>107</xdr:col>
      <xdr:colOff>50800</xdr:colOff>
      <xdr:row>106</xdr:row>
      <xdr:rowOff>18506</xdr:rowOff>
    </xdr:to>
    <xdr:cxnSp macro="">
      <xdr:nvCxnSpPr>
        <xdr:cNvPr id="641" name="直線コネクタ 640">
          <a:extLst>
            <a:ext uri="{FF2B5EF4-FFF2-40B4-BE49-F238E27FC236}">
              <a16:creationId xmlns:a16="http://schemas.microsoft.com/office/drawing/2014/main" id="{5D385E55-7D9D-456B-9BB5-61E77AC8E1B1}"/>
            </a:ext>
          </a:extLst>
        </xdr:cNvPr>
        <xdr:cNvCxnSpPr/>
      </xdr:nvCxnSpPr>
      <xdr:spPr>
        <a:xfrm>
          <a:off x="17213580" y="17787258"/>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66766</xdr:rowOff>
    </xdr:from>
    <xdr:to>
      <xdr:col>98</xdr:col>
      <xdr:colOff>38100</xdr:colOff>
      <xdr:row>106</xdr:row>
      <xdr:rowOff>168366</xdr:rowOff>
    </xdr:to>
    <xdr:sp macro="" textlink="">
      <xdr:nvSpPr>
        <xdr:cNvPr id="642" name="楕円 641">
          <a:extLst>
            <a:ext uri="{FF2B5EF4-FFF2-40B4-BE49-F238E27FC236}">
              <a16:creationId xmlns:a16="http://schemas.microsoft.com/office/drawing/2014/main" id="{18B64BAA-02AC-43A7-A515-B2FD3038FED7}"/>
            </a:ext>
          </a:extLst>
        </xdr:cNvPr>
        <xdr:cNvSpPr/>
      </xdr:nvSpPr>
      <xdr:spPr>
        <a:xfrm>
          <a:off x="16388080" y="17836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17418</xdr:rowOff>
    </xdr:from>
    <xdr:to>
      <xdr:col>102</xdr:col>
      <xdr:colOff>114300</xdr:colOff>
      <xdr:row>106</xdr:row>
      <xdr:rowOff>117566</xdr:rowOff>
    </xdr:to>
    <xdr:cxnSp macro="">
      <xdr:nvCxnSpPr>
        <xdr:cNvPr id="643" name="直線コネクタ 642">
          <a:extLst>
            <a:ext uri="{FF2B5EF4-FFF2-40B4-BE49-F238E27FC236}">
              <a16:creationId xmlns:a16="http://schemas.microsoft.com/office/drawing/2014/main" id="{344BEB00-199D-4189-BA42-864FF79DC452}"/>
            </a:ext>
          </a:extLst>
        </xdr:cNvPr>
        <xdr:cNvCxnSpPr/>
      </xdr:nvCxnSpPr>
      <xdr:spPr>
        <a:xfrm flipV="1">
          <a:off x="16431260" y="17787258"/>
          <a:ext cx="782320" cy="10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644" name="n_1aveValue【庁舎】&#10;一人当たり面積">
          <a:extLst>
            <a:ext uri="{FF2B5EF4-FFF2-40B4-BE49-F238E27FC236}">
              <a16:creationId xmlns:a16="http://schemas.microsoft.com/office/drawing/2014/main" id="{816B9697-630A-4100-AE56-C7DECF6851B8}"/>
            </a:ext>
          </a:extLst>
        </xdr:cNvPr>
        <xdr:cNvSpPr txBox="1"/>
      </xdr:nvSpPr>
      <xdr:spPr>
        <a:xfrm>
          <a:off x="18561127" y="1787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645" name="n_2aveValue【庁舎】&#10;一人当たり面積">
          <a:extLst>
            <a:ext uri="{FF2B5EF4-FFF2-40B4-BE49-F238E27FC236}">
              <a16:creationId xmlns:a16="http://schemas.microsoft.com/office/drawing/2014/main" id="{939E967E-E41B-4181-B357-C1333F3BFF12}"/>
            </a:ext>
          </a:extLst>
        </xdr:cNvPr>
        <xdr:cNvSpPr txBox="1"/>
      </xdr:nvSpPr>
      <xdr:spPr>
        <a:xfrm>
          <a:off x="17776267" y="1789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646" name="n_3aveValue【庁舎】&#10;一人当たり面積">
          <a:extLst>
            <a:ext uri="{FF2B5EF4-FFF2-40B4-BE49-F238E27FC236}">
              <a16:creationId xmlns:a16="http://schemas.microsoft.com/office/drawing/2014/main" id="{8517B538-DAC2-4391-B56F-3AFA0A318CB2}"/>
            </a:ext>
          </a:extLst>
        </xdr:cNvPr>
        <xdr:cNvSpPr txBox="1"/>
      </xdr:nvSpPr>
      <xdr:spPr>
        <a:xfrm>
          <a:off x="17001567" y="178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647" name="n_4aveValue【庁舎】&#10;一人当たり面積">
          <a:extLst>
            <a:ext uri="{FF2B5EF4-FFF2-40B4-BE49-F238E27FC236}">
              <a16:creationId xmlns:a16="http://schemas.microsoft.com/office/drawing/2014/main" id="{E47ED9C9-CA5F-4267-BB1C-EB9FC1D7CDD3}"/>
            </a:ext>
          </a:extLst>
        </xdr:cNvPr>
        <xdr:cNvSpPr txBox="1"/>
      </xdr:nvSpPr>
      <xdr:spPr>
        <a:xfrm>
          <a:off x="16226867" y="175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84745</xdr:rowOff>
    </xdr:from>
    <xdr:ext cx="469744" cy="259045"/>
    <xdr:sp macro="" textlink="">
      <xdr:nvSpPr>
        <xdr:cNvPr id="648" name="n_1mainValue【庁舎】&#10;一人当たり面積">
          <a:extLst>
            <a:ext uri="{FF2B5EF4-FFF2-40B4-BE49-F238E27FC236}">
              <a16:creationId xmlns:a16="http://schemas.microsoft.com/office/drawing/2014/main" id="{2149853D-9AD8-49C6-9F61-EE69DE0C0F93}"/>
            </a:ext>
          </a:extLst>
        </xdr:cNvPr>
        <xdr:cNvSpPr txBox="1"/>
      </xdr:nvSpPr>
      <xdr:spPr>
        <a:xfrm>
          <a:off x="18561127" y="1751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85833</xdr:rowOff>
    </xdr:from>
    <xdr:ext cx="469744" cy="259045"/>
    <xdr:sp macro="" textlink="">
      <xdr:nvSpPr>
        <xdr:cNvPr id="649" name="n_2mainValue【庁舎】&#10;一人当たり面積">
          <a:extLst>
            <a:ext uri="{FF2B5EF4-FFF2-40B4-BE49-F238E27FC236}">
              <a16:creationId xmlns:a16="http://schemas.microsoft.com/office/drawing/2014/main" id="{E2266174-85C8-4422-A781-356CB751E10D}"/>
            </a:ext>
          </a:extLst>
        </xdr:cNvPr>
        <xdr:cNvSpPr txBox="1"/>
      </xdr:nvSpPr>
      <xdr:spPr>
        <a:xfrm>
          <a:off x="1777626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84745</xdr:rowOff>
    </xdr:from>
    <xdr:ext cx="469744" cy="259045"/>
    <xdr:sp macro="" textlink="">
      <xdr:nvSpPr>
        <xdr:cNvPr id="650" name="n_3mainValue【庁舎】&#10;一人当たり面積">
          <a:extLst>
            <a:ext uri="{FF2B5EF4-FFF2-40B4-BE49-F238E27FC236}">
              <a16:creationId xmlns:a16="http://schemas.microsoft.com/office/drawing/2014/main" id="{FEC50CBA-69E2-4A85-BD98-4F7F4C553EC2}"/>
            </a:ext>
          </a:extLst>
        </xdr:cNvPr>
        <xdr:cNvSpPr txBox="1"/>
      </xdr:nvSpPr>
      <xdr:spPr>
        <a:xfrm>
          <a:off x="17001567" y="1751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159493</xdr:rowOff>
    </xdr:from>
    <xdr:ext cx="469744" cy="259045"/>
    <xdr:sp macro="" textlink="">
      <xdr:nvSpPr>
        <xdr:cNvPr id="651" name="n_4mainValue【庁舎】&#10;一人当たり面積">
          <a:extLst>
            <a:ext uri="{FF2B5EF4-FFF2-40B4-BE49-F238E27FC236}">
              <a16:creationId xmlns:a16="http://schemas.microsoft.com/office/drawing/2014/main" id="{9CAD1EA6-BA50-4502-83A6-4326818821B8}"/>
            </a:ext>
          </a:extLst>
        </xdr:cNvPr>
        <xdr:cNvSpPr txBox="1"/>
      </xdr:nvSpPr>
      <xdr:spPr>
        <a:xfrm>
          <a:off x="16226867" y="179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E96906D1-1B0C-4BF0-B029-D0DB451694A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706C8A0E-4D7A-4004-A8E9-DF21FC7022B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B5DE37F3-BC48-4374-BDD1-1282B710F2E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年度完成した金武町屋内運動場により、有形固定資産減価償却率が改善・一人当たりの面積が増加している。一般廃棄物処理施設については、一部事務組合の施設となっており、令和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年度にて新施設の供用開始が始まったため有形固定資産減価償却率は低くなっている。</a:t>
          </a:r>
        </a:p>
        <a:p>
          <a:r>
            <a:rPr kumimoji="1" lang="ja-JP" altLang="en-US" sz="1300">
              <a:latin typeface="ＭＳ Ｐゴシック" panose="020B0600070205080204" pitchFamily="50" charset="-128"/>
              <a:ea typeface="ＭＳ Ｐゴシック" panose="020B0600070205080204" pitchFamily="50" charset="-128"/>
            </a:rPr>
            <a:t>庁舎については、建築後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年以上経過した施設がほとんどであり、有形固定資産減価償却率が全国平均・沖縄県平均を上回っている。個別施設計画などの各種計画に沿った施設更新を行えるよう、財源確保に努めていく。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11,452
11,272
37.93
12,396,079
12,141,017
219,345
3,938,488
3,936,612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財政力指数はほぼ増減なく推移している。</a:t>
          </a:r>
          <a:endParaRPr lang="ja-JP" altLang="ja-JP" sz="1400">
            <a:effectLst/>
          </a:endParaRPr>
        </a:p>
        <a:p>
          <a:r>
            <a:rPr kumimoji="1" lang="ja-JP" altLang="ja-JP" sz="1100">
              <a:solidFill>
                <a:schemeClr val="dk1"/>
              </a:solidFill>
              <a:effectLst/>
              <a:latin typeface="+mn-lt"/>
              <a:ea typeface="+mn-ea"/>
              <a:cs typeface="+mn-cs"/>
            </a:rPr>
            <a:t>　ギンバル訓練場跡地</a:t>
          </a:r>
          <a:r>
            <a:rPr kumimoji="1" lang="ja-JP" altLang="en-US" sz="1100">
              <a:solidFill>
                <a:schemeClr val="dk1"/>
              </a:solidFill>
              <a:effectLst/>
              <a:latin typeface="+mn-lt"/>
              <a:ea typeface="+mn-ea"/>
              <a:cs typeface="+mn-cs"/>
            </a:rPr>
            <a:t>での</a:t>
          </a:r>
          <a:r>
            <a:rPr kumimoji="1" lang="ja-JP" altLang="ja-JP" sz="1100">
              <a:solidFill>
                <a:schemeClr val="dk1"/>
              </a:solidFill>
              <a:effectLst/>
              <a:latin typeface="+mn-lt"/>
              <a:ea typeface="+mn-ea"/>
              <a:cs typeface="+mn-cs"/>
            </a:rPr>
            <a:t>民間の温泉ホテル</a:t>
          </a:r>
          <a:r>
            <a:rPr kumimoji="1" lang="ja-JP" altLang="en-US" sz="1100">
              <a:solidFill>
                <a:schemeClr val="dk1"/>
              </a:solidFill>
              <a:effectLst/>
              <a:latin typeface="+mn-lt"/>
              <a:ea typeface="+mn-ea"/>
              <a:cs typeface="+mn-cs"/>
            </a:rPr>
            <a:t>の運営及び新規宅地造成による</a:t>
          </a:r>
          <a:r>
            <a:rPr kumimoji="1" lang="ja-JP" altLang="ja-JP" sz="1100">
              <a:solidFill>
                <a:schemeClr val="dk1"/>
              </a:solidFill>
              <a:effectLst/>
              <a:latin typeface="+mn-lt"/>
              <a:ea typeface="+mn-ea"/>
              <a:cs typeface="+mn-cs"/>
            </a:rPr>
            <a:t>固定資産税や入湯税による自主財源の増加が</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期待される。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10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特別会計への繰出金の増及び一部事務組合への負担金の増により令和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経常収支比率が前年度に比べ</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89.8</a:t>
          </a:r>
          <a:r>
            <a:rPr kumimoji="1" lang="ja-JP" altLang="en-US" sz="1100">
              <a:solidFill>
                <a:schemeClr val="dk1"/>
              </a:solidFill>
              <a:effectLst/>
              <a:latin typeface="+mn-lt"/>
              <a:ea typeface="+mn-ea"/>
              <a:cs typeface="+mn-cs"/>
            </a:rPr>
            <a:t>％となって</a:t>
          </a:r>
          <a:r>
            <a:rPr kumimoji="1" lang="ja-JP" altLang="ja-JP"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繰出金については、特別会計の自主財源の確保に努め、一般会計に対する依存度の引き下げを図る必要がある。一部事務組合への負担金については、ハード事業に伴うものであるが、起債の活用及び工法を工夫・調整する等、可能な限り市町村負担を抑制する必要が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人件費に係る経常収支が大きいため、引き続き人件費の抑制が必要な状況である。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46740"/>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51816</xdr:rowOff>
    </xdr:from>
    <xdr:to>
      <xdr:col>19</xdr:col>
      <xdr:colOff>133350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026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51816</xdr:rowOff>
    </xdr:from>
    <xdr:to>
      <xdr:col>15</xdr:col>
      <xdr:colOff>82550</xdr:colOff>
      <xdr:row>63</xdr:row>
      <xdr:rowOff>41910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10266"/>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10414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4326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1016</xdr:rowOff>
    </xdr:from>
    <xdr:to>
      <xdr:col>15</xdr:col>
      <xdr:colOff>133350</xdr:colOff>
      <xdr:row>61</xdr:row>
      <xdr:rowOff>102616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112793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前年度よりも増加し、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全国・県平均の２倍以上と大きく経費がかかって</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事務事業を見直し</a:t>
          </a:r>
          <a:r>
            <a:rPr kumimoji="1" lang="ja-JP" altLang="ja-JP" sz="1100">
              <a:solidFill>
                <a:schemeClr val="dk1"/>
              </a:solidFill>
              <a:effectLst/>
              <a:latin typeface="+mn-lt"/>
              <a:ea typeface="+mn-ea"/>
              <a:cs typeface="+mn-cs"/>
            </a:rPr>
            <a:t>会計年度任用職員の雇用人数を抑える必要がある。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105594</xdr:rowOff>
    </xdr:from>
    <xdr:to>
      <xdr:col>23</xdr:col>
      <xdr:colOff>133350</xdr:colOff>
      <xdr:row>85</xdr:row>
      <xdr:rowOff>41078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507394"/>
          <a:ext cx="838200" cy="1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26772</xdr:rowOff>
    </xdr:from>
    <xdr:to>
      <xdr:col>19</xdr:col>
      <xdr:colOff>133350</xdr:colOff>
      <xdr:row>84</xdr:row>
      <xdr:rowOff>105594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428572"/>
          <a:ext cx="889000" cy="7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26772</xdr:rowOff>
    </xdr:from>
    <xdr:to>
      <xdr:col>15</xdr:col>
      <xdr:colOff>82550</xdr:colOff>
      <xdr:row>84</xdr:row>
      <xdr:rowOff>59234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428572"/>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100754</xdr:rowOff>
    </xdr:from>
    <xdr:to>
      <xdr:col>11</xdr:col>
      <xdr:colOff>31750</xdr:colOff>
      <xdr:row>84</xdr:row>
      <xdr:rowOff>59234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331104"/>
          <a:ext cx="889000" cy="1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161728</xdr:rowOff>
    </xdr:from>
    <xdr:to>
      <xdr:col>23</xdr:col>
      <xdr:colOff>184150</xdr:colOff>
      <xdr:row>85</xdr:row>
      <xdr:rowOff>91878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56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133805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53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54794</xdr:rowOff>
    </xdr:from>
    <xdr:to>
      <xdr:col>19</xdr:col>
      <xdr:colOff>184150</xdr:colOff>
      <xdr:row>84</xdr:row>
      <xdr:rowOff>156394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45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141171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54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147422</xdr:rowOff>
    </xdr:from>
    <xdr:to>
      <xdr:col>15</xdr:col>
      <xdr:colOff>133350</xdr:colOff>
      <xdr:row>84</xdr:row>
      <xdr:rowOff>77572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37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62349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46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8434</xdr:rowOff>
    </xdr:from>
    <xdr:to>
      <xdr:col>11</xdr:col>
      <xdr:colOff>82550</xdr:colOff>
      <xdr:row>84</xdr:row>
      <xdr:rowOff>110034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4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94811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9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49954</xdr:rowOff>
    </xdr:from>
    <xdr:to>
      <xdr:col>7</xdr:col>
      <xdr:colOff>31750</xdr:colOff>
      <xdr:row>83</xdr:row>
      <xdr:rowOff>151554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136331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6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％改善し、全国</a:t>
          </a:r>
          <a:r>
            <a:rPr kumimoji="1" lang="ja-JP" altLang="en-US" sz="1100">
              <a:solidFill>
                <a:schemeClr val="dk1"/>
              </a:solidFill>
              <a:effectLst/>
              <a:latin typeface="+mn-lt"/>
              <a:ea typeface="+mn-ea"/>
              <a:cs typeface="+mn-cs"/>
            </a:rPr>
            <a:t>及び県</a:t>
          </a:r>
          <a:r>
            <a:rPr kumimoji="1" lang="ja-JP" altLang="ja-JP" sz="1100">
              <a:solidFill>
                <a:schemeClr val="dk1"/>
              </a:solidFill>
              <a:effectLst/>
              <a:latin typeface="+mn-lt"/>
              <a:ea typeface="+mn-ea"/>
              <a:cs typeface="+mn-cs"/>
            </a:rPr>
            <a:t>平均を下回っている。国や県の給与改定等の動向を注視し、引き続き適切な給与水準に努める。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45155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84350"/>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184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61384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988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米軍基地から派生する諸課題</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対応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基地跡地利用</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企業誘致</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の推進を図るための職員配置を行っているため、類似団体と比較して多い状況である。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事業及び</a:t>
          </a:r>
          <a:r>
            <a:rPr kumimoji="1" lang="ja-JP" altLang="ja-JP" sz="1100">
              <a:solidFill>
                <a:schemeClr val="dk1"/>
              </a:solidFill>
              <a:effectLst/>
              <a:latin typeface="+mn-lt"/>
              <a:ea typeface="+mn-ea"/>
              <a:cs typeface="+mn-cs"/>
            </a:rPr>
            <a:t>事務量の見直しを行い、適正な職員配置に努める必要がある。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39624</xdr:rowOff>
    </xdr:from>
    <xdr:to>
      <xdr:col>81</xdr:col>
      <xdr:colOff>44450</xdr:colOff>
      <xdr:row>62</xdr:row>
      <xdr:rowOff>56515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69524"/>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42037</xdr:rowOff>
    </xdr:from>
    <xdr:to>
      <xdr:col>77</xdr:col>
      <xdr:colOff>44450</xdr:colOff>
      <xdr:row>62</xdr:row>
      <xdr:rowOff>56515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719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42037</xdr:rowOff>
    </xdr:from>
    <xdr:to>
      <xdr:col>72</xdr:col>
      <xdr:colOff>203200</xdr:colOff>
      <xdr:row>62</xdr:row>
      <xdr:rowOff>43967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7193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43967</xdr:rowOff>
    </xdr:from>
    <xdr:to>
      <xdr:col>68</xdr:col>
      <xdr:colOff>152400</xdr:colOff>
      <xdr:row>62</xdr:row>
      <xdr:rowOff>60376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73867"/>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160274</xdr:rowOff>
    </xdr:from>
    <xdr:to>
      <xdr:col>81</xdr:col>
      <xdr:colOff>95250</xdr:colOff>
      <xdr:row>62</xdr:row>
      <xdr:rowOff>90424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132351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9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162687</xdr:rowOff>
    </xdr:from>
    <xdr:to>
      <xdr:col>73</xdr:col>
      <xdr:colOff>44450</xdr:colOff>
      <xdr:row>62</xdr:row>
      <xdr:rowOff>92837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77614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164617</xdr:rowOff>
    </xdr:from>
    <xdr:to>
      <xdr:col>68</xdr:col>
      <xdr:colOff>203200</xdr:colOff>
      <xdr:row>62</xdr:row>
      <xdr:rowOff>94767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79544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0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9576</xdr:rowOff>
    </xdr:from>
    <xdr:to>
      <xdr:col>64</xdr:col>
      <xdr:colOff>152400</xdr:colOff>
      <xdr:row>62</xdr:row>
      <xdr:rowOff>111176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95953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2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実質公債費比率は、全国・県平均を下回っており、良好な状態であると考える。</a:t>
          </a:r>
          <a:endParaRPr lang="ja-JP" altLang="ja-JP" sz="1400">
            <a:effectLst/>
          </a:endParaRPr>
        </a:p>
        <a:p>
          <a:r>
            <a:rPr kumimoji="1" lang="ja-JP" altLang="ja-JP" sz="1100">
              <a:solidFill>
                <a:schemeClr val="dk1"/>
              </a:solidFill>
              <a:effectLst/>
              <a:latin typeface="+mn-lt"/>
              <a:ea typeface="+mn-ea"/>
              <a:cs typeface="+mn-cs"/>
            </a:rPr>
            <a:t>　地方債の新規発行については、交付税措置率の高い事業を優先し、償還シミュレーションをすることで、元利償還金が急激に増加しないように留意していく。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151384</xdr:rowOff>
    </xdr:from>
    <xdr:to>
      <xdr:col>81</xdr:col>
      <xdr:colOff>44450</xdr:colOff>
      <xdr:row>38</xdr:row>
      <xdr:rowOff>170688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664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151384</xdr:rowOff>
    </xdr:from>
    <xdr:to>
      <xdr:col>77</xdr:col>
      <xdr:colOff>44450</xdr:colOff>
      <xdr:row>38</xdr:row>
      <xdr:rowOff>161036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6664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38</xdr:row>
      <xdr:rowOff>170688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6761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38</xdr:row>
      <xdr:rowOff>170688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664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119888</xdr:rowOff>
    </xdr:from>
    <xdr:to>
      <xdr:col>81</xdr:col>
      <xdr:colOff>95250</xdr:colOff>
      <xdr:row>39</xdr:row>
      <xdr:rowOff>50038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136415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100584</xdr:rowOff>
    </xdr:from>
    <xdr:to>
      <xdr:col>77</xdr:col>
      <xdr:colOff>95250</xdr:colOff>
      <xdr:row>39</xdr:row>
      <xdr:rowOff>30734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40911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8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100584</xdr:rowOff>
    </xdr:from>
    <xdr:to>
      <xdr:col>64</xdr:col>
      <xdr:colOff>152400</xdr:colOff>
      <xdr:row>39</xdr:row>
      <xdr:rowOff>30734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40911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毎年の地方債償還元利（公債費）が一定の水準となるよう、地方債の借入シミュレーションをしている。普通交付税措置率が高い事業から起債するようにし、充当可能基金も積み増していることも将来負担比率の軽減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11,452
11,272
37.93
12,396,079
12,141,017
219,345
3,938,488
3,936,612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会計年度任用職員の報酬及び期末手当等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増加傾向である。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年度から勤勉手当制度の開始、また、</a:t>
          </a:r>
          <a:r>
            <a:rPr kumimoji="1" lang="ja-JP" altLang="ja-JP" sz="1100">
              <a:solidFill>
                <a:schemeClr val="dk1"/>
              </a:solidFill>
              <a:effectLst/>
              <a:latin typeface="+mn-lt"/>
              <a:ea typeface="+mn-ea"/>
              <a:cs typeface="+mn-cs"/>
            </a:rPr>
            <a:t>雇用人数も他の市町村と比べても多いことが課題であり、事務量の見直しにより雇用人数の抑制に取り組む必要がある。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568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020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020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563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令和</a:t>
          </a:r>
          <a:r>
            <a:rPr kumimoji="1" lang="en-US" altLang="ja-JP" sz="1100">
              <a:latin typeface="+mn-ea"/>
              <a:ea typeface="+mn-ea"/>
            </a:rPr>
            <a:t>5</a:t>
          </a:r>
          <a:r>
            <a:rPr kumimoji="1" lang="ja-JP" altLang="en-US" sz="1100">
              <a:latin typeface="+mn-ea"/>
              <a:ea typeface="+mn-ea"/>
            </a:rPr>
            <a:t>年度も全国・県平均を上回っており、令和</a:t>
          </a:r>
          <a:r>
            <a:rPr kumimoji="1" lang="en-US" altLang="ja-JP" sz="1100">
              <a:latin typeface="+mn-ea"/>
              <a:ea typeface="+mn-ea"/>
            </a:rPr>
            <a:t>5</a:t>
          </a:r>
          <a:r>
            <a:rPr kumimoji="1" lang="ja-JP" altLang="en-US" sz="1100">
              <a:latin typeface="+mn-ea"/>
              <a:ea typeface="+mn-ea"/>
            </a:rPr>
            <a:t>年度は</a:t>
          </a:r>
          <a:r>
            <a:rPr kumimoji="1" lang="en-US" altLang="ja-JP" sz="1100">
              <a:latin typeface="+mn-ea"/>
              <a:ea typeface="+mn-ea"/>
            </a:rPr>
            <a:t>OA</a:t>
          </a:r>
          <a:r>
            <a:rPr kumimoji="1" lang="ja-JP" altLang="en-US" sz="1100">
              <a:latin typeface="+mn-ea"/>
              <a:ea typeface="+mn-ea"/>
            </a:rPr>
            <a:t>機器端末購入及び物価高騰による給食材料費等などの経費増加が影響している。</a:t>
          </a:r>
          <a:endParaRPr kumimoji="1" lang="en-US" altLang="ja-JP" sz="1100">
            <a:latin typeface="+mn-ea"/>
            <a:ea typeface="+mn-ea"/>
          </a:endParaRPr>
        </a:p>
        <a:p>
          <a:r>
            <a:rPr kumimoji="1" lang="ja-JP" altLang="en-US" sz="1100">
              <a:latin typeface="+mn-ea"/>
              <a:ea typeface="+mn-ea"/>
            </a:rPr>
            <a:t>物価高騰が続く中、今後も施設維持費等の増大が見込まれるため、経費節減に務めていく。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36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18</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9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99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19</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759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129540</xdr:rowOff>
    </xdr:from>
    <xdr:to>
      <xdr:col>65</xdr:col>
      <xdr:colOff>53975</xdr:colOff>
      <xdr:row>19</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mn-ea"/>
              <a:ea typeface="+mn-ea"/>
            </a:rPr>
            <a:t>令和</a:t>
          </a:r>
          <a:r>
            <a:rPr kumimoji="1" lang="en-US" altLang="ja-JP" sz="1100" b="0">
              <a:latin typeface="+mn-ea"/>
              <a:ea typeface="+mn-ea"/>
            </a:rPr>
            <a:t>5</a:t>
          </a:r>
          <a:r>
            <a:rPr kumimoji="1" lang="ja-JP" altLang="en-US" sz="1100" b="0">
              <a:latin typeface="+mn-ea"/>
              <a:ea typeface="+mn-ea"/>
            </a:rPr>
            <a:t>年度は障害福祉サービス等の事業費が増加したことにより前年度比で</a:t>
          </a:r>
          <a:r>
            <a:rPr kumimoji="1" lang="en-US" altLang="ja-JP" sz="1100" b="0">
              <a:latin typeface="+mn-ea"/>
              <a:ea typeface="+mn-ea"/>
            </a:rPr>
            <a:t>0.6</a:t>
          </a:r>
          <a:r>
            <a:rPr kumimoji="1" lang="ja-JP" altLang="en-US" sz="1100" b="0">
              <a:latin typeface="+mn-ea"/>
              <a:ea typeface="+mn-ea"/>
            </a:rPr>
            <a:t>％増となっている。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657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67128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657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56</xdr:row>
      <xdr:rowOff>154215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00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特別会計の繰出金において、国民健康保険事業特別会計への法定外繰出や下水道事業特別会計への繰出が増加している。</a:t>
          </a:r>
          <a:endParaRPr lang="ja-JP" altLang="ja-JP" sz="1400">
            <a:effectLst/>
          </a:endParaRPr>
        </a:p>
        <a:p>
          <a:r>
            <a:rPr kumimoji="1" lang="ja-JP" altLang="ja-JP" sz="1100">
              <a:solidFill>
                <a:schemeClr val="dk1"/>
              </a:solidFill>
              <a:effectLst/>
              <a:latin typeface="+mn-lt"/>
              <a:ea typeface="+mn-ea"/>
              <a:cs typeface="+mn-cs"/>
            </a:rPr>
            <a:t>　国民健康保険事業の保険税の適正化、下水道事業における接続率の向上が必要となっている。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57</xdr:row>
      <xdr:rowOff>62230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748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73660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60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60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142240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27957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金武地区消防衛生組合への衛生負担金が一般廃棄物最終処分場整備事業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の関係で増加している。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年度まで事業が継続して実施されることから、今後も増加が見込まれる。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99568</xdr:rowOff>
    </xdr:from>
    <xdr:to>
      <xdr:col>82</xdr:col>
      <xdr:colOff>107950</xdr:colOff>
      <xdr:row>38</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146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85852</xdr:rowOff>
    </xdr:from>
    <xdr:to>
      <xdr:col>78</xdr:col>
      <xdr:colOff>69850</xdr:colOff>
      <xdr:row>38</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600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85852</xdr:rowOff>
    </xdr:from>
    <xdr:to>
      <xdr:col>73</xdr:col>
      <xdr:colOff>180975</xdr:colOff>
      <xdr:row>38</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6009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6649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35052</xdr:rowOff>
    </xdr:from>
    <xdr:to>
      <xdr:col>74</xdr:col>
      <xdr:colOff>31750</xdr:colOff>
      <xdr:row>38</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121429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23622</xdr:rowOff>
    </xdr:from>
    <xdr:to>
      <xdr:col>65</xdr:col>
      <xdr:colOff>53975</xdr:colOff>
      <xdr:row>39</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109999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公債費比率はほぼ横ばい状態で、地方債の元利償還金が急激に増えないよう、新規発行については</a:t>
          </a:r>
          <a:r>
            <a:rPr kumimoji="1" lang="ja-JP" altLang="en-US" sz="1100">
              <a:solidFill>
                <a:schemeClr val="dk1"/>
              </a:solidFill>
              <a:effectLst/>
              <a:latin typeface="+mn-lt"/>
              <a:ea typeface="+mn-ea"/>
              <a:cs typeface="+mn-cs"/>
            </a:rPr>
            <a:t>事業を精査し平準化に努めているところである。今後は、令和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年度以降に庁舎建設に伴う新規発行が見込まれることから、新規事業については事業精査を行い、国庫補助金等の活用を検討し起債発行額の抑制を図る必要がある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37846</xdr:rowOff>
    </xdr:from>
    <xdr:to>
      <xdr:col>24</xdr:col>
      <xdr:colOff>25400</xdr:colOff>
      <xdr:row>75</xdr:row>
      <xdr:rowOff>46990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8965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28702</xdr:rowOff>
    </xdr:from>
    <xdr:to>
      <xdr:col>19</xdr:col>
      <xdr:colOff>187325</xdr:colOff>
      <xdr:row>75</xdr:row>
      <xdr:rowOff>37846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87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28702</xdr:rowOff>
    </xdr:from>
    <xdr:to>
      <xdr:col>15</xdr:col>
      <xdr:colOff>98425</xdr:colOff>
      <xdr:row>75</xdr:row>
      <xdr:rowOff>51562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874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51562</xdr:rowOff>
    </xdr:from>
    <xdr:to>
      <xdr:col>11</xdr:col>
      <xdr:colOff>9525</xdr:colOff>
      <xdr:row>75</xdr:row>
      <xdr:rowOff>56134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10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158496</xdr:rowOff>
    </xdr:from>
    <xdr:to>
      <xdr:col>20</xdr:col>
      <xdr:colOff>38100</xdr:colOff>
      <xdr:row>75</xdr:row>
      <xdr:rowOff>88646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98823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149352</xdr:rowOff>
    </xdr:from>
    <xdr:to>
      <xdr:col>15</xdr:col>
      <xdr:colOff>149225</xdr:colOff>
      <xdr:row>75</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89679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xdr:rowOff>
    </xdr:from>
    <xdr:to>
      <xdr:col>11</xdr:col>
      <xdr:colOff>60325</xdr:colOff>
      <xdr:row>75</xdr:row>
      <xdr:rowOff>102362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112539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人件費、物件費、繰出金において経常経費が増加傾向であり、歳入においては自主財源の確保、歳出においては人件費、事務事業の外部委託等の適正化が必要である。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80</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458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165100</xdr:rowOff>
    </xdr:from>
    <xdr:to>
      <xdr:col>78</xdr:col>
      <xdr:colOff>69850</xdr:colOff>
      <xdr:row>79</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667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165100</xdr:rowOff>
    </xdr:from>
    <xdr:to>
      <xdr:col>73</xdr:col>
      <xdr:colOff>180975</xdr:colOff>
      <xdr:row>79</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66750"/>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66039</xdr:rowOff>
    </xdr:from>
    <xdr:to>
      <xdr:col>69</xdr:col>
      <xdr:colOff>92075</xdr:colOff>
      <xdr:row>80</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105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72407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1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15239</xdr:rowOff>
    </xdr:from>
    <xdr:to>
      <xdr:col>69</xdr:col>
      <xdr:colOff>142875</xdr:colOff>
      <xdr:row>79</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101616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121920</xdr:rowOff>
    </xdr:from>
    <xdr:to>
      <xdr:col>65</xdr:col>
      <xdr:colOff>53975</xdr:colOff>
      <xdr:row>80</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57961</xdr:rowOff>
    </xdr:from>
    <xdr:to>
      <xdr:col>29</xdr:col>
      <xdr:colOff>127000</xdr:colOff>
      <xdr:row>15</xdr:row>
      <xdr:rowOff>76766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77336"/>
          <a:ext cx="647700" cy="18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76766</xdr:rowOff>
    </xdr:from>
    <xdr:to>
      <xdr:col>26</xdr:col>
      <xdr:colOff>50800</xdr:colOff>
      <xdr:row>15</xdr:row>
      <xdr:rowOff>110407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96141"/>
          <a:ext cx="698500" cy="33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83423</xdr:rowOff>
    </xdr:from>
    <xdr:to>
      <xdr:col>22</xdr:col>
      <xdr:colOff>114300</xdr:colOff>
      <xdr:row>15</xdr:row>
      <xdr:rowOff>110407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702798"/>
          <a:ext cx="698500" cy="26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83423</xdr:rowOff>
    </xdr:from>
    <xdr:to>
      <xdr:col>18</xdr:col>
      <xdr:colOff>177800</xdr:colOff>
      <xdr:row>16</xdr:row>
      <xdr:rowOff>2713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02798"/>
          <a:ext cx="698500" cy="90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7161</xdr:rowOff>
    </xdr:from>
    <xdr:to>
      <xdr:col>29</xdr:col>
      <xdr:colOff>177800</xdr:colOff>
      <xdr:row>15</xdr:row>
      <xdr:rowOff>108761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26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23688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7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25966</xdr:rowOff>
    </xdr:from>
    <xdr:to>
      <xdr:col>26</xdr:col>
      <xdr:colOff>101600</xdr:colOff>
      <xdr:row>15</xdr:row>
      <xdr:rowOff>127566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4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137743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14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59607</xdr:rowOff>
    </xdr:from>
    <xdr:to>
      <xdr:col>22</xdr:col>
      <xdr:colOff>165100</xdr:colOff>
      <xdr:row>15</xdr:row>
      <xdr:rowOff>161207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78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171384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4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32623</xdr:rowOff>
    </xdr:from>
    <xdr:to>
      <xdr:col>19</xdr:col>
      <xdr:colOff>38100</xdr:colOff>
      <xdr:row>15</xdr:row>
      <xdr:rowOff>134223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5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144400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2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123363</xdr:rowOff>
    </xdr:from>
    <xdr:to>
      <xdr:col>15</xdr:col>
      <xdr:colOff>101600</xdr:colOff>
      <xdr:row>16</xdr:row>
      <xdr:rowOff>53513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4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63690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1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163668</xdr:rowOff>
    </xdr:from>
    <xdr:to>
      <xdr:col>29</xdr:col>
      <xdr:colOff>127000</xdr:colOff>
      <xdr:row>37</xdr:row>
      <xdr:rowOff>25410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116918"/>
          <a:ext cx="647700" cy="33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25410</xdr:rowOff>
    </xdr:from>
    <xdr:to>
      <xdr:col>26</xdr:col>
      <xdr:colOff>50800</xdr:colOff>
      <xdr:row>37</xdr:row>
      <xdr:rowOff>61323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50110"/>
          <a:ext cx="698500" cy="35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38783</xdr:rowOff>
    </xdr:from>
    <xdr:to>
      <xdr:col>22</xdr:col>
      <xdr:colOff>114300</xdr:colOff>
      <xdr:row>37</xdr:row>
      <xdr:rowOff>61323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163483"/>
          <a:ext cx="698500" cy="22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38783</xdr:rowOff>
    </xdr:from>
    <xdr:to>
      <xdr:col>18</xdr:col>
      <xdr:colOff>177800</xdr:colOff>
      <xdr:row>37</xdr:row>
      <xdr:rowOff>40498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63483"/>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112868</xdr:rowOff>
    </xdr:from>
    <xdr:to>
      <xdr:col>29</xdr:col>
      <xdr:colOff>177800</xdr:colOff>
      <xdr:row>37</xdr:row>
      <xdr:rowOff>43018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66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84945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3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146060</xdr:rowOff>
    </xdr:from>
    <xdr:to>
      <xdr:col>26</xdr:col>
      <xdr:colOff>101600</xdr:colOff>
      <xdr:row>37</xdr:row>
      <xdr:rowOff>76210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99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60987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85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10523</xdr:rowOff>
    </xdr:from>
    <xdr:to>
      <xdr:col>22</xdr:col>
      <xdr:colOff>165100</xdr:colOff>
      <xdr:row>37</xdr:row>
      <xdr:rowOff>112123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3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96900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2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159433</xdr:rowOff>
    </xdr:from>
    <xdr:to>
      <xdr:col>19</xdr:col>
      <xdr:colOff>38100</xdr:colOff>
      <xdr:row>37</xdr:row>
      <xdr:rowOff>89583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12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74360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9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161148</xdr:rowOff>
    </xdr:from>
    <xdr:to>
      <xdr:col>15</xdr:col>
      <xdr:colOff>101600</xdr:colOff>
      <xdr:row>37</xdr:row>
      <xdr:rowOff>91298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1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76075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0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11,452
11,272
37.93
12,396,079
12,141,017
219,345
3,938,488
3,936,612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101451</xdr:rowOff>
    </xdr:from>
    <xdr:to>
      <xdr:col>24</xdr:col>
      <xdr:colOff>63500</xdr:colOff>
      <xdr:row>34</xdr:row>
      <xdr:rowOff>117530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30751"/>
          <a:ext cx="8382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117530</xdr:rowOff>
    </xdr:from>
    <xdr:to>
      <xdr:col>19</xdr:col>
      <xdr:colOff>177800</xdr:colOff>
      <xdr:row>34</xdr:row>
      <xdr:rowOff>142882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46830"/>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129157</xdr:rowOff>
    </xdr:from>
    <xdr:to>
      <xdr:col>15</xdr:col>
      <xdr:colOff>50800</xdr:colOff>
      <xdr:row>34</xdr:row>
      <xdr:rowOff>142882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5958457"/>
          <a:ext cx="8890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129157</xdr:rowOff>
    </xdr:from>
    <xdr:to>
      <xdr:col>10</xdr:col>
      <xdr:colOff>114300</xdr:colOff>
      <xdr:row>35</xdr:row>
      <xdr:rowOff>67526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58457"/>
          <a:ext cx="889000" cy="10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50651</xdr:rowOff>
    </xdr:from>
    <xdr:to>
      <xdr:col>24</xdr:col>
      <xdr:colOff>114300</xdr:colOff>
      <xdr:row>34</xdr:row>
      <xdr:rowOff>152251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73528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3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66730</xdr:rowOff>
    </xdr:from>
    <xdr:to>
      <xdr:col>20</xdr:col>
      <xdr:colOff>38100</xdr:colOff>
      <xdr:row>34</xdr:row>
      <xdr:rowOff>168330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13407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92082</xdr:rowOff>
    </xdr:from>
    <xdr:to>
      <xdr:col>15</xdr:col>
      <xdr:colOff>101600</xdr:colOff>
      <xdr:row>35</xdr:row>
      <xdr:rowOff>22232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38759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9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78357</xdr:rowOff>
    </xdr:from>
    <xdr:to>
      <xdr:col>10</xdr:col>
      <xdr:colOff>165100</xdr:colOff>
      <xdr:row>35</xdr:row>
      <xdr:rowOff>8507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25034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16726</xdr:rowOff>
    </xdr:from>
    <xdr:to>
      <xdr:col>6</xdr:col>
      <xdr:colOff>38100</xdr:colOff>
      <xdr:row>35</xdr:row>
      <xdr:rowOff>118326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134853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9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116255</xdr:rowOff>
    </xdr:from>
    <xdr:to>
      <xdr:col>24</xdr:col>
      <xdr:colOff>63500</xdr:colOff>
      <xdr:row>54</xdr:row>
      <xdr:rowOff>51525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203105"/>
          <a:ext cx="838200" cy="10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51525</xdr:rowOff>
    </xdr:from>
    <xdr:to>
      <xdr:col>19</xdr:col>
      <xdr:colOff>177800</xdr:colOff>
      <xdr:row>54</xdr:row>
      <xdr:rowOff>144121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309825"/>
          <a:ext cx="889000" cy="9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115812</xdr:rowOff>
    </xdr:from>
    <xdr:to>
      <xdr:col>15</xdr:col>
      <xdr:colOff>50800</xdr:colOff>
      <xdr:row>54</xdr:row>
      <xdr:rowOff>144121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374112"/>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115812</xdr:rowOff>
    </xdr:from>
    <xdr:to>
      <xdr:col>10</xdr:col>
      <xdr:colOff>114300</xdr:colOff>
      <xdr:row>54</xdr:row>
      <xdr:rowOff>157814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374112"/>
          <a:ext cx="889000" cy="4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65455</xdr:rowOff>
    </xdr:from>
    <xdr:to>
      <xdr:col>24</xdr:col>
      <xdr:colOff>114300</xdr:colOff>
      <xdr:row>53</xdr:row>
      <xdr:rowOff>167055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1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88332</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00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725</xdr:rowOff>
    </xdr:from>
    <xdr:to>
      <xdr:col>20</xdr:col>
      <xdr:colOff>38100</xdr:colOff>
      <xdr:row>54</xdr:row>
      <xdr:rowOff>102325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2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118852</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03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93321</xdr:rowOff>
    </xdr:from>
    <xdr:to>
      <xdr:col>15</xdr:col>
      <xdr:colOff>101600</xdr:colOff>
      <xdr:row>55</xdr:row>
      <xdr:rowOff>23471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3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39998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12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65012</xdr:rowOff>
    </xdr:from>
    <xdr:to>
      <xdr:col>10</xdr:col>
      <xdr:colOff>165100</xdr:colOff>
      <xdr:row>54</xdr:row>
      <xdr:rowOff>166612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11689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09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107014</xdr:rowOff>
    </xdr:from>
    <xdr:to>
      <xdr:col>6</xdr:col>
      <xdr:colOff>38100</xdr:colOff>
      <xdr:row>55</xdr:row>
      <xdr:rowOff>37164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6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53691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14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119858</xdr:rowOff>
    </xdr:from>
    <xdr:to>
      <xdr:col>24</xdr:col>
      <xdr:colOff>63500</xdr:colOff>
      <xdr:row>76</xdr:row>
      <xdr:rowOff>141346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2978608"/>
          <a:ext cx="838200" cy="1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21056</xdr:rowOff>
    </xdr:from>
    <xdr:to>
      <xdr:col>19</xdr:col>
      <xdr:colOff>177800</xdr:colOff>
      <xdr:row>76</xdr:row>
      <xdr:rowOff>141346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051256"/>
          <a:ext cx="889000" cy="12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10587</xdr:rowOff>
    </xdr:from>
    <xdr:to>
      <xdr:col>15</xdr:col>
      <xdr:colOff>50800</xdr:colOff>
      <xdr:row>76</xdr:row>
      <xdr:rowOff>21056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040787"/>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10587</xdr:rowOff>
    </xdr:from>
    <xdr:to>
      <xdr:col>10</xdr:col>
      <xdr:colOff>114300</xdr:colOff>
      <xdr:row>76</xdr:row>
      <xdr:rowOff>108702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040787"/>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69058</xdr:rowOff>
    </xdr:from>
    <xdr:to>
      <xdr:col>24</xdr:col>
      <xdr:colOff>114300</xdr:colOff>
      <xdr:row>75</xdr:row>
      <xdr:rowOff>170658</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9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91935</xdr:rowOff>
    </xdr:from>
    <xdr:ext cx="534377"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77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90546</xdr:rowOff>
    </xdr:from>
    <xdr:to>
      <xdr:col>20</xdr:col>
      <xdr:colOff>38100</xdr:colOff>
      <xdr:row>77</xdr:row>
      <xdr:rowOff>20696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1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37223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289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141707</xdr:rowOff>
    </xdr:from>
    <xdr:to>
      <xdr:col>15</xdr:col>
      <xdr:colOff>101600</xdr:colOff>
      <xdr:row>76</xdr:row>
      <xdr:rowOff>71856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00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88384</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41111" y="127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131237</xdr:rowOff>
    </xdr:from>
    <xdr:to>
      <xdr:col>10</xdr:col>
      <xdr:colOff>165100</xdr:colOff>
      <xdr:row>76</xdr:row>
      <xdr:rowOff>61387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29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77914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52111" y="1276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57902</xdr:rowOff>
    </xdr:from>
    <xdr:to>
      <xdr:col>6</xdr:col>
      <xdr:colOff>38100</xdr:colOff>
      <xdr:row>76</xdr:row>
      <xdr:rowOff>159502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08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86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168123</xdr:rowOff>
    </xdr:from>
    <xdr:to>
      <xdr:col>24</xdr:col>
      <xdr:colOff>63500</xdr:colOff>
      <xdr:row>93</xdr:row>
      <xdr:rowOff>168841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112973"/>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30169</xdr:rowOff>
    </xdr:from>
    <xdr:to>
      <xdr:col>19</xdr:col>
      <xdr:colOff>177800</xdr:colOff>
      <xdr:row>93</xdr:row>
      <xdr:rowOff>168123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975019"/>
          <a:ext cx="889000" cy="13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30169</xdr:rowOff>
    </xdr:from>
    <xdr:to>
      <xdr:col>15</xdr:col>
      <xdr:colOff>50800</xdr:colOff>
      <xdr:row>95</xdr:row>
      <xdr:rowOff>30724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975019"/>
          <a:ext cx="889000" cy="34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30724</xdr:rowOff>
    </xdr:from>
    <xdr:to>
      <xdr:col>10</xdr:col>
      <xdr:colOff>114300</xdr:colOff>
      <xdr:row>95</xdr:row>
      <xdr:rowOff>126299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18474"/>
          <a:ext cx="889000" cy="9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118041</xdr:rowOff>
    </xdr:from>
    <xdr:to>
      <xdr:col>24</xdr:col>
      <xdr:colOff>114300</xdr:colOff>
      <xdr:row>94</xdr:row>
      <xdr:rowOff>48191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140918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91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117323</xdr:rowOff>
    </xdr:from>
    <xdr:to>
      <xdr:col>20</xdr:col>
      <xdr:colOff>38100</xdr:colOff>
      <xdr:row>94</xdr:row>
      <xdr:rowOff>47473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64000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3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150819</xdr:rowOff>
    </xdr:from>
    <xdr:to>
      <xdr:col>15</xdr:col>
      <xdr:colOff>101600</xdr:colOff>
      <xdr:row>93</xdr:row>
      <xdr:rowOff>80969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97496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151374</xdr:rowOff>
    </xdr:from>
    <xdr:to>
      <xdr:col>10</xdr:col>
      <xdr:colOff>165100</xdr:colOff>
      <xdr:row>95</xdr:row>
      <xdr:rowOff>81524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98051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0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75499</xdr:rowOff>
    </xdr:from>
    <xdr:to>
      <xdr:col>6</xdr:col>
      <xdr:colOff>38100</xdr:colOff>
      <xdr:row>96</xdr:row>
      <xdr:rowOff>5649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22176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13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70556</xdr:rowOff>
    </xdr:from>
    <xdr:to>
      <xdr:col>54</xdr:col>
      <xdr:colOff>189865</xdr:colOff>
      <xdr:row>38</xdr:row>
      <xdr:rowOff>38663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728406"/>
          <a:ext cx="1270" cy="825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42490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38663</xdr:rowOff>
    </xdr:from>
    <xdr:to>
      <xdr:col>55</xdr:col>
      <xdr:colOff>88900</xdr:colOff>
      <xdr:row>38</xdr:row>
      <xdr:rowOff>38663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5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17233</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50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70556</xdr:rowOff>
    </xdr:from>
    <xdr:to>
      <xdr:col>55</xdr:col>
      <xdr:colOff>88900</xdr:colOff>
      <xdr:row>33</xdr:row>
      <xdr:rowOff>70556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7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8941</xdr:rowOff>
    </xdr:from>
    <xdr:to>
      <xdr:col>55</xdr:col>
      <xdr:colOff>0</xdr:colOff>
      <xdr:row>33</xdr:row>
      <xdr:rowOff>70556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666791"/>
          <a:ext cx="838200" cy="6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48151</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220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69724</xdr:rowOff>
    </xdr:from>
    <xdr:to>
      <xdr:col>55</xdr:col>
      <xdr:colOff>50800</xdr:colOff>
      <xdr:row>36</xdr:row>
      <xdr:rowOff>171324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4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8941</xdr:rowOff>
    </xdr:from>
    <xdr:to>
      <xdr:col>50</xdr:col>
      <xdr:colOff>114300</xdr:colOff>
      <xdr:row>33</xdr:row>
      <xdr:rowOff>124388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666791"/>
          <a:ext cx="889000" cy="1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75333</xdr:rowOff>
    </xdr:from>
    <xdr:to>
      <xdr:col>50</xdr:col>
      <xdr:colOff>165100</xdr:colOff>
      <xdr:row>37</xdr:row>
      <xdr:rowOff>5483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24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168060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34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82131</xdr:rowOff>
    </xdr:from>
    <xdr:to>
      <xdr:col>45</xdr:col>
      <xdr:colOff>177800</xdr:colOff>
      <xdr:row>33</xdr:row>
      <xdr:rowOff>124388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397081"/>
          <a:ext cx="889000" cy="38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101789</xdr:rowOff>
    </xdr:from>
    <xdr:to>
      <xdr:col>46</xdr:col>
      <xdr:colOff>38100</xdr:colOff>
      <xdr:row>37</xdr:row>
      <xdr:rowOff>31939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7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23066</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636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82131</xdr:rowOff>
    </xdr:from>
    <xdr:to>
      <xdr:col>41</xdr:col>
      <xdr:colOff>50800</xdr:colOff>
      <xdr:row>33</xdr:row>
      <xdr:rowOff>127858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397081"/>
          <a:ext cx="889000" cy="3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58972</xdr:rowOff>
    </xdr:from>
    <xdr:to>
      <xdr:col>41</xdr:col>
      <xdr:colOff>101600</xdr:colOff>
      <xdr:row>34</xdr:row>
      <xdr:rowOff>160572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151699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98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550</xdr:rowOff>
    </xdr:from>
    <xdr:to>
      <xdr:col>36</xdr:col>
      <xdr:colOff>165100</xdr:colOff>
      <xdr:row>37</xdr:row>
      <xdr:rowOff>102150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93277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43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19756</xdr:rowOff>
    </xdr:from>
    <xdr:to>
      <xdr:col>55</xdr:col>
      <xdr:colOff>50800</xdr:colOff>
      <xdr:row>33</xdr:row>
      <xdr:rowOff>121356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6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144233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63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129591</xdr:rowOff>
    </xdr:from>
    <xdr:to>
      <xdr:col>50</xdr:col>
      <xdr:colOff>165100</xdr:colOff>
      <xdr:row>33</xdr:row>
      <xdr:rowOff>59741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6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76268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3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73588</xdr:rowOff>
    </xdr:from>
    <xdr:to>
      <xdr:col>46</xdr:col>
      <xdr:colOff>38100</xdr:colOff>
      <xdr:row>34</xdr:row>
      <xdr:rowOff>3738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7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20265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50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31331</xdr:rowOff>
    </xdr:from>
    <xdr:to>
      <xdr:col>41</xdr:col>
      <xdr:colOff>101600</xdr:colOff>
      <xdr:row>31</xdr:row>
      <xdr:rowOff>132931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34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149458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12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77058</xdr:rowOff>
    </xdr:from>
    <xdr:to>
      <xdr:col>36</xdr:col>
      <xdr:colOff>165100</xdr:colOff>
      <xdr:row>34</xdr:row>
      <xdr:rowOff>7208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7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23735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51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57982</xdr:rowOff>
    </xdr:from>
    <xdr:to>
      <xdr:col>55</xdr:col>
      <xdr:colOff>0</xdr:colOff>
      <xdr:row>56</xdr:row>
      <xdr:rowOff>58795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16282"/>
          <a:ext cx="838200" cy="3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57982</xdr:rowOff>
    </xdr:from>
    <xdr:to>
      <xdr:col>50</xdr:col>
      <xdr:colOff>114300</xdr:colOff>
      <xdr:row>55</xdr:row>
      <xdr:rowOff>53054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16282"/>
          <a:ext cx="889000" cy="1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53054</xdr:rowOff>
    </xdr:from>
    <xdr:to>
      <xdr:col>45</xdr:col>
      <xdr:colOff>177800</xdr:colOff>
      <xdr:row>57</xdr:row>
      <xdr:rowOff>22419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82804"/>
          <a:ext cx="889000" cy="3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6210</xdr:rowOff>
    </xdr:from>
    <xdr:to>
      <xdr:col>41</xdr:col>
      <xdr:colOff>50800</xdr:colOff>
      <xdr:row>57</xdr:row>
      <xdr:rowOff>22419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07410"/>
          <a:ext cx="889000" cy="18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7995</xdr:rowOff>
    </xdr:from>
    <xdr:to>
      <xdr:col>55</xdr:col>
      <xdr:colOff>50800</xdr:colOff>
      <xdr:row>56</xdr:row>
      <xdr:rowOff>109595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30872</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6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7182</xdr:rowOff>
    </xdr:from>
    <xdr:to>
      <xdr:col>50</xdr:col>
      <xdr:colOff>165100</xdr:colOff>
      <xdr:row>54</xdr:row>
      <xdr:rowOff>108782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2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125309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04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2254</xdr:rowOff>
    </xdr:from>
    <xdr:to>
      <xdr:col>46</xdr:col>
      <xdr:colOff>38100</xdr:colOff>
      <xdr:row>55</xdr:row>
      <xdr:rowOff>103854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120381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0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143069</xdr:rowOff>
    </xdr:from>
    <xdr:to>
      <xdr:col>41</xdr:col>
      <xdr:colOff>101600</xdr:colOff>
      <xdr:row>57</xdr:row>
      <xdr:rowOff>73219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89746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51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126860</xdr:rowOff>
    </xdr:from>
    <xdr:to>
      <xdr:col>36</xdr:col>
      <xdr:colOff>165100</xdr:colOff>
      <xdr:row>56</xdr:row>
      <xdr:rowOff>57010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73537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3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163596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507996"/>
          <a:ext cx="1270" cy="108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110273</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28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163596</xdr:rowOff>
    </xdr:from>
    <xdr:to>
      <xdr:col>55</xdr:col>
      <xdr:colOff>88900</xdr:colOff>
      <xdr:row>72</xdr:row>
      <xdr:rowOff>163596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50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89240</xdr:rowOff>
    </xdr:from>
    <xdr:to>
      <xdr:col>55</xdr:col>
      <xdr:colOff>0</xdr:colOff>
      <xdr:row>75</xdr:row>
      <xdr:rowOff>5352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090740"/>
          <a:ext cx="838200" cy="77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125559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2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147132</xdr:rowOff>
    </xdr:from>
    <xdr:to>
      <xdr:col>55</xdr:col>
      <xdr:colOff>50800</xdr:colOff>
      <xdr:row>78</xdr:row>
      <xdr:rowOff>77282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89240</xdr:rowOff>
    </xdr:from>
    <xdr:to>
      <xdr:col>50</xdr:col>
      <xdr:colOff>114300</xdr:colOff>
      <xdr:row>71</xdr:row>
      <xdr:rowOff>126678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090740"/>
          <a:ext cx="889000" cy="20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137950</xdr:rowOff>
    </xdr:from>
    <xdr:to>
      <xdr:col>50</xdr:col>
      <xdr:colOff>165100</xdr:colOff>
      <xdr:row>78</xdr:row>
      <xdr:rowOff>68100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59227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3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126678</xdr:rowOff>
    </xdr:from>
    <xdr:to>
      <xdr:col>45</xdr:col>
      <xdr:colOff>177800</xdr:colOff>
      <xdr:row>75</xdr:row>
      <xdr:rowOff>96289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299628"/>
          <a:ext cx="889000" cy="65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82248</xdr:rowOff>
    </xdr:from>
    <xdr:to>
      <xdr:col>46</xdr:col>
      <xdr:colOff>38100</xdr:colOff>
      <xdr:row>78</xdr:row>
      <xdr:rowOff>12398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3525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155557</xdr:rowOff>
    </xdr:from>
    <xdr:to>
      <xdr:col>41</xdr:col>
      <xdr:colOff>50800</xdr:colOff>
      <xdr:row>75</xdr:row>
      <xdr:rowOff>96289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842857"/>
          <a:ext cx="889000" cy="1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166106</xdr:rowOff>
    </xdr:from>
    <xdr:to>
      <xdr:col>41</xdr:col>
      <xdr:colOff>101600</xdr:colOff>
      <xdr:row>77</xdr:row>
      <xdr:rowOff>96256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87383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49595</xdr:rowOff>
    </xdr:from>
    <xdr:to>
      <xdr:col>36</xdr:col>
      <xdr:colOff>165100</xdr:colOff>
      <xdr:row>77</xdr:row>
      <xdr:rowOff>151195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142322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126002</xdr:rowOff>
    </xdr:from>
    <xdr:to>
      <xdr:col>55</xdr:col>
      <xdr:colOff>50800</xdr:colOff>
      <xdr:row>75</xdr:row>
      <xdr:rowOff>56152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8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148879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6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38440</xdr:rowOff>
    </xdr:from>
    <xdr:to>
      <xdr:col>50</xdr:col>
      <xdr:colOff>165100</xdr:colOff>
      <xdr:row>70</xdr:row>
      <xdr:rowOff>140040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0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156567</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181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75878</xdr:rowOff>
    </xdr:from>
    <xdr:to>
      <xdr:col>46</xdr:col>
      <xdr:colOff>38100</xdr:colOff>
      <xdr:row>72</xdr:row>
      <xdr:rowOff>6028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24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22555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02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45489</xdr:rowOff>
    </xdr:from>
    <xdr:to>
      <xdr:col>41</xdr:col>
      <xdr:colOff>101600</xdr:colOff>
      <xdr:row>75</xdr:row>
      <xdr:rowOff>147089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163616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67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104757</xdr:rowOff>
    </xdr:from>
    <xdr:to>
      <xdr:col>36</xdr:col>
      <xdr:colOff>165100</xdr:colOff>
      <xdr:row>75</xdr:row>
      <xdr:rowOff>34907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7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51434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56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124155</xdr:rowOff>
    </xdr:from>
    <xdr:to>
      <xdr:col>55</xdr:col>
      <xdr:colOff>0</xdr:colOff>
      <xdr:row>96</xdr:row>
      <xdr:rowOff>169304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83355"/>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124155</xdr:rowOff>
    </xdr:from>
    <xdr:to>
      <xdr:col>50</xdr:col>
      <xdr:colOff>114300</xdr:colOff>
      <xdr:row>97</xdr:row>
      <xdr:rowOff>64706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583355"/>
          <a:ext cx="889000" cy="1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64706</xdr:rowOff>
    </xdr:from>
    <xdr:to>
      <xdr:col>45</xdr:col>
      <xdr:colOff>177800</xdr:colOff>
      <xdr:row>97</xdr:row>
      <xdr:rowOff>122157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95356"/>
          <a:ext cx="889000" cy="5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81645</xdr:rowOff>
    </xdr:from>
    <xdr:to>
      <xdr:col>41</xdr:col>
      <xdr:colOff>50800</xdr:colOff>
      <xdr:row>97</xdr:row>
      <xdr:rowOff>122157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40845"/>
          <a:ext cx="889000" cy="2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118504</xdr:rowOff>
    </xdr:from>
    <xdr:to>
      <xdr:col>55</xdr:col>
      <xdr:colOff>50800</xdr:colOff>
      <xdr:row>97</xdr:row>
      <xdr:rowOff>48654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96931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73355</xdr:rowOff>
    </xdr:from>
    <xdr:to>
      <xdr:col>50</xdr:col>
      <xdr:colOff>165100</xdr:colOff>
      <xdr:row>97</xdr:row>
      <xdr:rowOff>3505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20032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0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13906</xdr:rowOff>
    </xdr:from>
    <xdr:to>
      <xdr:col>46</xdr:col>
      <xdr:colOff>38100</xdr:colOff>
      <xdr:row>97</xdr:row>
      <xdr:rowOff>115506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106633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71357</xdr:rowOff>
    </xdr:from>
    <xdr:to>
      <xdr:col>41</xdr:col>
      <xdr:colOff>101600</xdr:colOff>
      <xdr:row>98</xdr:row>
      <xdr:rowOff>1507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164084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30845</xdr:rowOff>
    </xdr:from>
    <xdr:to>
      <xdr:col>36</xdr:col>
      <xdr:colOff>165100</xdr:colOff>
      <xdr:row>96</xdr:row>
      <xdr:rowOff>132445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148972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6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123538</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38638"/>
          <a:ext cx="8382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129733</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44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129733</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44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72738</xdr:rowOff>
    </xdr:from>
    <xdr:to>
      <xdr:col>85</xdr:col>
      <xdr:colOff>177800</xdr:colOff>
      <xdr:row>39</xdr:row>
      <xdr:rowOff>2888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159115</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0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78933</xdr:rowOff>
    </xdr:from>
    <xdr:to>
      <xdr:col>76</xdr:col>
      <xdr:colOff>165100</xdr:colOff>
      <xdr:row>39</xdr:row>
      <xdr:rowOff>9083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8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170064</xdr:rowOff>
    </xdr:from>
    <xdr:to>
      <xdr:col>85</xdr:col>
      <xdr:colOff>127000</xdr:colOff>
      <xdr:row>77</xdr:row>
      <xdr:rowOff>3741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00264"/>
          <a:ext cx="8382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2911</xdr:rowOff>
    </xdr:from>
    <xdr:to>
      <xdr:col>81</xdr:col>
      <xdr:colOff>50800</xdr:colOff>
      <xdr:row>77</xdr:row>
      <xdr:rowOff>3741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04561"/>
          <a:ext cx="8890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2911</xdr:rowOff>
    </xdr:from>
    <xdr:to>
      <xdr:col>76</xdr:col>
      <xdr:colOff>114300</xdr:colOff>
      <xdr:row>77</xdr:row>
      <xdr:rowOff>3301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04561"/>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2420</xdr:rowOff>
    </xdr:from>
    <xdr:to>
      <xdr:col>71</xdr:col>
      <xdr:colOff>177800</xdr:colOff>
      <xdr:row>77</xdr:row>
      <xdr:rowOff>3301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04070"/>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119264</xdr:rowOff>
    </xdr:from>
    <xdr:to>
      <xdr:col>85</xdr:col>
      <xdr:colOff>177800</xdr:colOff>
      <xdr:row>77</xdr:row>
      <xdr:rowOff>49414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97691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124391</xdr:rowOff>
    </xdr:from>
    <xdr:to>
      <xdr:col>81</xdr:col>
      <xdr:colOff>101600</xdr:colOff>
      <xdr:row>77</xdr:row>
      <xdr:rowOff>54541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5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45668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123561</xdr:rowOff>
    </xdr:from>
    <xdr:to>
      <xdr:col>76</xdr:col>
      <xdr:colOff>165100</xdr:colOff>
      <xdr:row>77</xdr:row>
      <xdr:rowOff>53711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5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44838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4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123951</xdr:rowOff>
    </xdr:from>
    <xdr:to>
      <xdr:col>72</xdr:col>
      <xdr:colOff>38100</xdr:colOff>
      <xdr:row>77</xdr:row>
      <xdr:rowOff>54101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45228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4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123070</xdr:rowOff>
    </xdr:from>
    <xdr:to>
      <xdr:col>67</xdr:col>
      <xdr:colOff>101600</xdr:colOff>
      <xdr:row>77</xdr:row>
      <xdr:rowOff>53220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44347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7189</xdr:rowOff>
    </xdr:from>
    <xdr:to>
      <xdr:col>85</xdr:col>
      <xdr:colOff>127000</xdr:colOff>
      <xdr:row>98</xdr:row>
      <xdr:rowOff>84931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09289"/>
          <a:ext cx="838200" cy="7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37078</xdr:rowOff>
    </xdr:from>
    <xdr:to>
      <xdr:col>81</xdr:col>
      <xdr:colOff>50800</xdr:colOff>
      <xdr:row>98</xdr:row>
      <xdr:rowOff>84931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39178"/>
          <a:ext cx="8890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37078</xdr:rowOff>
    </xdr:from>
    <xdr:to>
      <xdr:col>76</xdr:col>
      <xdr:colOff>114300</xdr:colOff>
      <xdr:row>98</xdr:row>
      <xdr:rowOff>89488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39178"/>
          <a:ext cx="889000" cy="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88123</xdr:rowOff>
    </xdr:from>
    <xdr:to>
      <xdr:col>71</xdr:col>
      <xdr:colOff>177800</xdr:colOff>
      <xdr:row>98</xdr:row>
      <xdr:rowOff>89488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90223"/>
          <a:ext cx="8890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127839</xdr:rowOff>
    </xdr:from>
    <xdr:to>
      <xdr:col>85</xdr:col>
      <xdr:colOff>177800</xdr:colOff>
      <xdr:row>98</xdr:row>
      <xdr:rowOff>57989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150716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0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34131</xdr:rowOff>
    </xdr:from>
    <xdr:to>
      <xdr:col>81</xdr:col>
      <xdr:colOff>101600</xdr:colOff>
      <xdr:row>98</xdr:row>
      <xdr:rowOff>135731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126858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157728</xdr:rowOff>
    </xdr:from>
    <xdr:to>
      <xdr:col>76</xdr:col>
      <xdr:colOff>165100</xdr:colOff>
      <xdr:row>98</xdr:row>
      <xdr:rowOff>87878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104405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6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38688</xdr:rowOff>
    </xdr:from>
    <xdr:to>
      <xdr:col>72</xdr:col>
      <xdr:colOff>38100</xdr:colOff>
      <xdr:row>98</xdr:row>
      <xdr:rowOff>140288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4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156815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1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37323</xdr:rowOff>
    </xdr:from>
    <xdr:to>
      <xdr:col>67</xdr:col>
      <xdr:colOff>101600</xdr:colOff>
      <xdr:row>98</xdr:row>
      <xdr:rowOff>138923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155450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1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149492</xdr:rowOff>
    </xdr:from>
    <xdr:to>
      <xdr:col>116</xdr:col>
      <xdr:colOff>63500</xdr:colOff>
      <xdr:row>58</xdr:row>
      <xdr:rowOff>159131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93592"/>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155587</xdr:rowOff>
    </xdr:from>
    <xdr:to>
      <xdr:col>111</xdr:col>
      <xdr:colOff>177800</xdr:colOff>
      <xdr:row>58</xdr:row>
      <xdr:rowOff>159131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99687"/>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153226</xdr:rowOff>
    </xdr:from>
    <xdr:to>
      <xdr:col>107</xdr:col>
      <xdr:colOff>50800</xdr:colOff>
      <xdr:row>58</xdr:row>
      <xdr:rowOff>155587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97326"/>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153226</xdr:rowOff>
    </xdr:from>
    <xdr:to>
      <xdr:col>102</xdr:col>
      <xdr:colOff>114300</xdr:colOff>
      <xdr:row>58</xdr:row>
      <xdr:rowOff>169190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97326"/>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98692</xdr:rowOff>
    </xdr:from>
    <xdr:to>
      <xdr:col>116</xdr:col>
      <xdr:colOff>114300</xdr:colOff>
      <xdr:row>59</xdr:row>
      <xdr:rowOff>28842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49497</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9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108331</xdr:rowOff>
    </xdr:from>
    <xdr:to>
      <xdr:col>112</xdr:col>
      <xdr:colOff>38100</xdr:colOff>
      <xdr:row>59</xdr:row>
      <xdr:rowOff>38481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29608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4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104787</xdr:rowOff>
    </xdr:from>
    <xdr:to>
      <xdr:col>107</xdr:col>
      <xdr:colOff>101600</xdr:colOff>
      <xdr:row>59</xdr:row>
      <xdr:rowOff>34937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26064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102426</xdr:rowOff>
    </xdr:from>
    <xdr:to>
      <xdr:col>102</xdr:col>
      <xdr:colOff>165100</xdr:colOff>
      <xdr:row>59</xdr:row>
      <xdr:rowOff>32576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23703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118390</xdr:rowOff>
    </xdr:from>
    <xdr:to>
      <xdr:col>98</xdr:col>
      <xdr:colOff>38100</xdr:colOff>
      <xdr:row>59</xdr:row>
      <xdr:rowOff>48540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39667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5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168156</xdr:rowOff>
    </xdr:from>
    <xdr:to>
      <xdr:col>116</xdr:col>
      <xdr:colOff>63500</xdr:colOff>
      <xdr:row>76</xdr:row>
      <xdr:rowOff>19141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26906"/>
          <a:ext cx="8382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168156</xdr:rowOff>
    </xdr:from>
    <xdr:to>
      <xdr:col>111</xdr:col>
      <xdr:colOff>177800</xdr:colOff>
      <xdr:row>76</xdr:row>
      <xdr:rowOff>171442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26906"/>
          <a:ext cx="889000" cy="17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145176</xdr:rowOff>
    </xdr:from>
    <xdr:to>
      <xdr:col>107</xdr:col>
      <xdr:colOff>50800</xdr:colOff>
      <xdr:row>76</xdr:row>
      <xdr:rowOff>171442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175376"/>
          <a:ext cx="889000" cy="2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120062</xdr:rowOff>
    </xdr:from>
    <xdr:to>
      <xdr:col>102</xdr:col>
      <xdr:colOff>114300</xdr:colOff>
      <xdr:row>76</xdr:row>
      <xdr:rowOff>145176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150262"/>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139791</xdr:rowOff>
    </xdr:from>
    <xdr:to>
      <xdr:col>116</xdr:col>
      <xdr:colOff>114300</xdr:colOff>
      <xdr:row>76</xdr:row>
      <xdr:rowOff>69940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985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118218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117356</xdr:rowOff>
    </xdr:from>
    <xdr:to>
      <xdr:col>112</xdr:col>
      <xdr:colOff>38100</xdr:colOff>
      <xdr:row>76</xdr:row>
      <xdr:rowOff>47506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38633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6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120642</xdr:rowOff>
    </xdr:from>
    <xdr:to>
      <xdr:col>107</xdr:col>
      <xdr:colOff>101600</xdr:colOff>
      <xdr:row>77</xdr:row>
      <xdr:rowOff>50792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41919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4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94376</xdr:rowOff>
    </xdr:from>
    <xdr:to>
      <xdr:col>102</xdr:col>
      <xdr:colOff>165100</xdr:colOff>
      <xdr:row>77</xdr:row>
      <xdr:rowOff>24526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2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15653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1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69262</xdr:rowOff>
    </xdr:from>
    <xdr:to>
      <xdr:col>98</xdr:col>
      <xdr:colOff>38100</xdr:colOff>
      <xdr:row>76</xdr:row>
      <xdr:rowOff>170862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9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161989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9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物件費においては、</a:t>
          </a:r>
          <a:r>
            <a:rPr kumimoji="1" lang="en-US" altLang="ja-JP" sz="1100">
              <a:solidFill>
                <a:schemeClr val="dk1"/>
              </a:solidFill>
              <a:effectLst/>
              <a:latin typeface="+mn-lt"/>
              <a:ea typeface="+mn-ea"/>
              <a:cs typeface="+mn-cs"/>
            </a:rPr>
            <a:t>OA</a:t>
          </a:r>
          <a:r>
            <a:rPr kumimoji="1" lang="ja-JP" altLang="ja-JP" sz="1100">
              <a:solidFill>
                <a:schemeClr val="dk1"/>
              </a:solidFill>
              <a:effectLst/>
              <a:latin typeface="+mn-lt"/>
              <a:ea typeface="+mn-ea"/>
              <a:cs typeface="+mn-cs"/>
            </a:rPr>
            <a:t>機器端末購入及び物価高騰による給食材料費等などの経費増加が影響している。</a:t>
          </a:r>
          <a:endParaRPr lang="ja-JP" altLang="ja-JP" sz="1400">
            <a:effectLst/>
          </a:endParaRPr>
        </a:p>
        <a:p>
          <a:r>
            <a:rPr kumimoji="1" lang="ja-JP" altLang="ja-JP" sz="1100">
              <a:solidFill>
                <a:schemeClr val="dk1"/>
              </a:solidFill>
              <a:effectLst/>
              <a:latin typeface="+mn-lt"/>
              <a:ea typeface="+mn-ea"/>
              <a:cs typeface="+mn-cs"/>
            </a:rPr>
            <a:t>扶助費においては、令和３年度から</a:t>
          </a:r>
          <a:r>
            <a:rPr kumimoji="1" lang="ja-JP" altLang="en-US" sz="1100">
              <a:solidFill>
                <a:schemeClr val="dk1"/>
              </a:solidFill>
              <a:effectLst/>
              <a:latin typeface="+mn-lt"/>
              <a:ea typeface="+mn-ea"/>
              <a:cs typeface="+mn-cs"/>
            </a:rPr>
            <a:t>段階的に</a:t>
          </a:r>
          <a:r>
            <a:rPr kumimoji="1" lang="ja-JP" altLang="ja-JP" sz="1100">
              <a:solidFill>
                <a:schemeClr val="dk1"/>
              </a:solidFill>
              <a:effectLst/>
              <a:latin typeface="+mn-lt"/>
              <a:ea typeface="+mn-ea"/>
              <a:cs typeface="+mn-cs"/>
            </a:rPr>
            <a:t>減少しているが、主に新型コロナ対策としての子育て世帯への臨時特別給付金や住民税非課税世帯等に対する臨時特別給付金の事業費減が主な要因となっている。</a:t>
          </a:r>
          <a:endParaRPr lang="ja-JP" altLang="ja-JP" sz="1400">
            <a:effectLst/>
          </a:endParaRPr>
        </a:p>
        <a:p>
          <a:r>
            <a:rPr kumimoji="1" lang="ja-JP" altLang="ja-JP" sz="1100">
              <a:solidFill>
                <a:schemeClr val="dk1"/>
              </a:solidFill>
              <a:effectLst/>
              <a:latin typeface="+mn-lt"/>
              <a:ea typeface="+mn-ea"/>
              <a:cs typeface="+mn-cs"/>
            </a:rPr>
            <a:t>補助費等においては</a:t>
          </a:r>
          <a:r>
            <a:rPr kumimoji="1" lang="ja-JP" altLang="en-US" sz="1100">
              <a:solidFill>
                <a:schemeClr val="dk1"/>
              </a:solidFill>
              <a:effectLst/>
              <a:latin typeface="+mn-lt"/>
              <a:ea typeface="+mn-ea"/>
              <a:cs typeface="+mn-cs"/>
            </a:rPr>
            <a:t>、保育所等整備交付金の終了により令和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年度より減少しているが、今後は</a:t>
          </a:r>
          <a:r>
            <a:rPr kumimoji="1" lang="ja-JP" altLang="ja-JP" sz="1100">
              <a:solidFill>
                <a:schemeClr val="dk1"/>
              </a:solidFill>
              <a:effectLst/>
              <a:latin typeface="+mn-lt"/>
              <a:ea typeface="+mn-ea"/>
              <a:cs typeface="+mn-cs"/>
            </a:rPr>
            <a:t>一般廃棄物処理最終処分場整備事業など</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影響</a:t>
          </a:r>
          <a:r>
            <a:rPr kumimoji="1" lang="ja-JP" altLang="en-US" sz="1100">
              <a:solidFill>
                <a:schemeClr val="dk1"/>
              </a:solidFill>
              <a:effectLst/>
              <a:latin typeface="+mn-lt"/>
              <a:ea typeface="+mn-ea"/>
              <a:cs typeface="+mn-cs"/>
            </a:rPr>
            <a:t>し金武地区消防衛生組合への負担金の増加が想定され</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普通建設事業</a:t>
          </a:r>
          <a:r>
            <a:rPr kumimoji="1" lang="ja-JP" altLang="en-US" sz="1100">
              <a:solidFill>
                <a:schemeClr val="dk1"/>
              </a:solidFill>
              <a:effectLst/>
              <a:latin typeface="+mn-lt"/>
              <a:ea typeface="+mn-ea"/>
              <a:cs typeface="+mn-cs"/>
            </a:rPr>
            <a:t>の新規整備</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多目的屋内運動場</a:t>
          </a:r>
          <a:r>
            <a:rPr kumimoji="1" lang="ja-JP" altLang="en-US" sz="1100">
              <a:solidFill>
                <a:schemeClr val="dk1"/>
              </a:solidFill>
              <a:effectLst/>
              <a:latin typeface="+mn-lt"/>
              <a:ea typeface="+mn-ea"/>
              <a:cs typeface="+mn-cs"/>
            </a:rPr>
            <a:t>及びベースボールスタジアム電光掲示板</a:t>
          </a:r>
          <a:r>
            <a:rPr kumimoji="1" lang="ja-JP" altLang="ja-JP" sz="1100">
              <a:solidFill>
                <a:schemeClr val="dk1"/>
              </a:solidFill>
              <a:effectLst/>
              <a:latin typeface="+mn-lt"/>
              <a:ea typeface="+mn-ea"/>
              <a:cs typeface="+mn-cs"/>
            </a:rPr>
            <a:t>の整備</a:t>
          </a:r>
          <a:r>
            <a:rPr kumimoji="1" lang="ja-JP" altLang="en-US" sz="1100">
              <a:solidFill>
                <a:schemeClr val="dk1"/>
              </a:solidFill>
              <a:effectLst/>
              <a:latin typeface="+mn-lt"/>
              <a:ea typeface="+mn-ea"/>
              <a:cs typeface="+mn-cs"/>
            </a:rPr>
            <a:t>が完了したことにより減少して</a:t>
          </a:r>
          <a:r>
            <a:rPr kumimoji="1" lang="ja-JP" altLang="ja-JP" sz="1100">
              <a:solidFill>
                <a:schemeClr val="dk1"/>
              </a:solidFill>
              <a:effectLst/>
              <a:latin typeface="+mn-lt"/>
              <a:ea typeface="+mn-ea"/>
              <a:cs typeface="+mn-cs"/>
            </a:rPr>
            <a:t>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沖縄県金武町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11,452
11,272
37.93
12,396,079
12,141,017
219,345
3,938,488
3,936,612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87693</xdr:rowOff>
    </xdr:from>
    <xdr:to>
      <xdr:col>24</xdr:col>
      <xdr:colOff>63500</xdr:colOff>
      <xdr:row>31</xdr:row>
      <xdr:rowOff>133985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02643"/>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133985</xdr:rowOff>
    </xdr:from>
    <xdr:to>
      <xdr:col>19</xdr:col>
      <xdr:colOff>177800</xdr:colOff>
      <xdr:row>32</xdr:row>
      <xdr:rowOff>23685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48935"/>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23685</xdr:rowOff>
    </xdr:from>
    <xdr:to>
      <xdr:col>15</xdr:col>
      <xdr:colOff>50800</xdr:colOff>
      <xdr:row>32</xdr:row>
      <xdr:rowOff>23876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1008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93218</xdr:rowOff>
    </xdr:from>
    <xdr:to>
      <xdr:col>10</xdr:col>
      <xdr:colOff>114300</xdr:colOff>
      <xdr:row>32</xdr:row>
      <xdr:rowOff>23876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08168"/>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36893</xdr:rowOff>
    </xdr:from>
    <xdr:to>
      <xdr:col>24</xdr:col>
      <xdr:colOff>114300</xdr:colOff>
      <xdr:row>31</xdr:row>
      <xdr:rowOff>138493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5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161370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83185</xdr:rowOff>
    </xdr:from>
    <xdr:to>
      <xdr:col>20</xdr:col>
      <xdr:colOff>38100</xdr:colOff>
      <xdr:row>32</xdr:row>
      <xdr:rowOff>13335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29862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7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144335</xdr:rowOff>
    </xdr:from>
    <xdr:to>
      <xdr:col>15</xdr:col>
      <xdr:colOff>101600</xdr:colOff>
      <xdr:row>32</xdr:row>
      <xdr:rowOff>74485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5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91012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144526</xdr:rowOff>
    </xdr:from>
    <xdr:to>
      <xdr:col>10</xdr:col>
      <xdr:colOff>165100</xdr:colOff>
      <xdr:row>32</xdr:row>
      <xdr:rowOff>74676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91203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3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42418</xdr:rowOff>
    </xdr:from>
    <xdr:to>
      <xdr:col>6</xdr:col>
      <xdr:colOff>38100</xdr:colOff>
      <xdr:row>31</xdr:row>
      <xdr:rowOff>144018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160545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13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91601</xdr:rowOff>
    </xdr:from>
    <xdr:to>
      <xdr:col>24</xdr:col>
      <xdr:colOff>63500</xdr:colOff>
      <xdr:row>55</xdr:row>
      <xdr:rowOff>117494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21351"/>
          <a:ext cx="838200" cy="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71451</xdr:rowOff>
    </xdr:from>
    <xdr:to>
      <xdr:col>19</xdr:col>
      <xdr:colOff>177800</xdr:colOff>
      <xdr:row>55</xdr:row>
      <xdr:rowOff>117494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01201"/>
          <a:ext cx="889000" cy="4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108444</xdr:rowOff>
    </xdr:from>
    <xdr:to>
      <xdr:col>15</xdr:col>
      <xdr:colOff>50800</xdr:colOff>
      <xdr:row>55</xdr:row>
      <xdr:rowOff>71451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66744"/>
          <a:ext cx="889000" cy="13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108444</xdr:rowOff>
    </xdr:from>
    <xdr:to>
      <xdr:col>10</xdr:col>
      <xdr:colOff>114300</xdr:colOff>
      <xdr:row>56</xdr:row>
      <xdr:rowOff>3738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66744"/>
          <a:ext cx="889000" cy="23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40801</xdr:rowOff>
    </xdr:from>
    <xdr:to>
      <xdr:col>24</xdr:col>
      <xdr:colOff>114300</xdr:colOff>
      <xdr:row>55</xdr:row>
      <xdr:rowOff>142401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63678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2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66694</xdr:rowOff>
    </xdr:from>
    <xdr:to>
      <xdr:col>20</xdr:col>
      <xdr:colOff>38100</xdr:colOff>
      <xdr:row>55</xdr:row>
      <xdr:rowOff>168294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13371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7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20651</xdr:rowOff>
    </xdr:from>
    <xdr:to>
      <xdr:col>15</xdr:col>
      <xdr:colOff>101600</xdr:colOff>
      <xdr:row>55</xdr:row>
      <xdr:rowOff>122251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5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138778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2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57644</xdr:rowOff>
    </xdr:from>
    <xdr:to>
      <xdr:col>10</xdr:col>
      <xdr:colOff>165100</xdr:colOff>
      <xdr:row>54</xdr:row>
      <xdr:rowOff>159244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4321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9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124388</xdr:rowOff>
    </xdr:from>
    <xdr:to>
      <xdr:col>6</xdr:col>
      <xdr:colOff>38100</xdr:colOff>
      <xdr:row>56</xdr:row>
      <xdr:rowOff>54538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71065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2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27974</xdr:rowOff>
    </xdr:from>
    <xdr:to>
      <xdr:col>24</xdr:col>
      <xdr:colOff>63500</xdr:colOff>
      <xdr:row>73</xdr:row>
      <xdr:rowOff>91036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543824"/>
          <a:ext cx="838200" cy="6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27974</xdr:rowOff>
    </xdr:from>
    <xdr:to>
      <xdr:col>19</xdr:col>
      <xdr:colOff>177800</xdr:colOff>
      <xdr:row>73</xdr:row>
      <xdr:rowOff>104825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543824"/>
          <a:ext cx="889000" cy="7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104825</xdr:rowOff>
    </xdr:from>
    <xdr:to>
      <xdr:col>15</xdr:col>
      <xdr:colOff>50800</xdr:colOff>
      <xdr:row>74</xdr:row>
      <xdr:rowOff>25574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620675"/>
          <a:ext cx="889000" cy="9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25574</xdr:rowOff>
    </xdr:from>
    <xdr:to>
      <xdr:col>10</xdr:col>
      <xdr:colOff>114300</xdr:colOff>
      <xdr:row>74</xdr:row>
      <xdr:rowOff>48306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712874"/>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40236</xdr:rowOff>
    </xdr:from>
    <xdr:to>
      <xdr:col>24</xdr:col>
      <xdr:colOff>114300</xdr:colOff>
      <xdr:row>73</xdr:row>
      <xdr:rowOff>141836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5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63113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0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148624</xdr:rowOff>
    </xdr:from>
    <xdr:to>
      <xdr:col>20</xdr:col>
      <xdr:colOff>38100</xdr:colOff>
      <xdr:row>73</xdr:row>
      <xdr:rowOff>78774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4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95301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26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54025</xdr:rowOff>
    </xdr:from>
    <xdr:to>
      <xdr:col>15</xdr:col>
      <xdr:colOff>101600</xdr:colOff>
      <xdr:row>73</xdr:row>
      <xdr:rowOff>155625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5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702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34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146224</xdr:rowOff>
    </xdr:from>
    <xdr:to>
      <xdr:col>10</xdr:col>
      <xdr:colOff>165100</xdr:colOff>
      <xdr:row>74</xdr:row>
      <xdr:rowOff>76374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6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92901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3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168956</xdr:rowOff>
    </xdr:from>
    <xdr:to>
      <xdr:col>6</xdr:col>
      <xdr:colOff>38100</xdr:colOff>
      <xdr:row>74</xdr:row>
      <xdr:rowOff>99106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68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115633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46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96820</xdr:rowOff>
    </xdr:from>
    <xdr:to>
      <xdr:col>24</xdr:col>
      <xdr:colOff>63500</xdr:colOff>
      <xdr:row>97</xdr:row>
      <xdr:rowOff>147396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27470"/>
          <a:ext cx="838200" cy="5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147396</xdr:rowOff>
    </xdr:from>
    <xdr:to>
      <xdr:col>19</xdr:col>
      <xdr:colOff>177800</xdr:colOff>
      <xdr:row>98</xdr:row>
      <xdr:rowOff>26107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8046"/>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26107</xdr:rowOff>
    </xdr:from>
    <xdr:to>
      <xdr:col>15</xdr:col>
      <xdr:colOff>50800</xdr:colOff>
      <xdr:row>98</xdr:row>
      <xdr:rowOff>73374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8207"/>
          <a:ext cx="889000" cy="4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73374</xdr:rowOff>
    </xdr:from>
    <xdr:to>
      <xdr:col>10</xdr:col>
      <xdr:colOff>114300</xdr:colOff>
      <xdr:row>98</xdr:row>
      <xdr:rowOff>162483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75474"/>
          <a:ext cx="889000" cy="8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46020</xdr:rowOff>
    </xdr:from>
    <xdr:to>
      <xdr:col>24</xdr:col>
      <xdr:colOff>114300</xdr:colOff>
      <xdr:row>97</xdr:row>
      <xdr:rowOff>147620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24447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96596</xdr:rowOff>
    </xdr:from>
    <xdr:to>
      <xdr:col>20</xdr:col>
      <xdr:colOff>38100</xdr:colOff>
      <xdr:row>98</xdr:row>
      <xdr:rowOff>26746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17873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146757</xdr:rowOff>
    </xdr:from>
    <xdr:to>
      <xdr:col>15</xdr:col>
      <xdr:colOff>101600</xdr:colOff>
      <xdr:row>98</xdr:row>
      <xdr:rowOff>76907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68034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22574</xdr:rowOff>
    </xdr:from>
    <xdr:to>
      <xdr:col>10</xdr:col>
      <xdr:colOff>165100</xdr:colOff>
      <xdr:row>98</xdr:row>
      <xdr:rowOff>124174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2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115301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111683</xdr:rowOff>
    </xdr:from>
    <xdr:to>
      <xdr:col>6</xdr:col>
      <xdr:colOff>38100</xdr:colOff>
      <xdr:row>99</xdr:row>
      <xdr:rowOff>41833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1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32960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0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109655</xdr:rowOff>
    </xdr:from>
    <xdr:to>
      <xdr:col>55</xdr:col>
      <xdr:colOff>0</xdr:colOff>
      <xdr:row>35</xdr:row>
      <xdr:rowOff>124025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110405"/>
          <a:ext cx="8382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124025</xdr:rowOff>
    </xdr:from>
    <xdr:to>
      <xdr:col>50</xdr:col>
      <xdr:colOff>114300</xdr:colOff>
      <xdr:row>35</xdr:row>
      <xdr:rowOff>150477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24775"/>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116187</xdr:rowOff>
    </xdr:from>
    <xdr:to>
      <xdr:col>45</xdr:col>
      <xdr:colOff>177800</xdr:colOff>
      <xdr:row>35</xdr:row>
      <xdr:rowOff>150477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169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55118</xdr:rowOff>
    </xdr:from>
    <xdr:to>
      <xdr:col>41</xdr:col>
      <xdr:colOff>50800</xdr:colOff>
      <xdr:row>35</xdr:row>
      <xdr:rowOff>116187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055868"/>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58855</xdr:rowOff>
    </xdr:from>
    <xdr:to>
      <xdr:col>55</xdr:col>
      <xdr:colOff>50800</xdr:colOff>
      <xdr:row>35</xdr:row>
      <xdr:rowOff>160455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0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81732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1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73225</xdr:rowOff>
    </xdr:from>
    <xdr:to>
      <xdr:col>50</xdr:col>
      <xdr:colOff>165100</xdr:colOff>
      <xdr:row>36</xdr:row>
      <xdr:rowOff>3375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19902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4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99677</xdr:rowOff>
    </xdr:from>
    <xdr:to>
      <xdr:col>46</xdr:col>
      <xdr:colOff>38100</xdr:colOff>
      <xdr:row>36</xdr:row>
      <xdr:rowOff>29827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46354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65387</xdr:rowOff>
    </xdr:from>
    <xdr:to>
      <xdr:col>41</xdr:col>
      <xdr:colOff>101600</xdr:colOff>
      <xdr:row>35</xdr:row>
      <xdr:rowOff>166987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12064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4318</xdr:rowOff>
    </xdr:from>
    <xdr:to>
      <xdr:col>36</xdr:col>
      <xdr:colOff>165100</xdr:colOff>
      <xdr:row>35</xdr:row>
      <xdr:rowOff>105918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122445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73368</xdr:rowOff>
    </xdr:from>
    <xdr:to>
      <xdr:col>55</xdr:col>
      <xdr:colOff>0</xdr:colOff>
      <xdr:row>56</xdr:row>
      <xdr:rowOff>166492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74568"/>
          <a:ext cx="838200" cy="9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166492</xdr:rowOff>
    </xdr:from>
    <xdr:to>
      <xdr:col>50</xdr:col>
      <xdr:colOff>114300</xdr:colOff>
      <xdr:row>57</xdr:row>
      <xdr:rowOff>67859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67692"/>
          <a:ext cx="889000" cy="7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136058</xdr:rowOff>
    </xdr:from>
    <xdr:to>
      <xdr:col>45</xdr:col>
      <xdr:colOff>177800</xdr:colOff>
      <xdr:row>57</xdr:row>
      <xdr:rowOff>67859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37258"/>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29713</xdr:rowOff>
    </xdr:from>
    <xdr:to>
      <xdr:col>41</xdr:col>
      <xdr:colOff>50800</xdr:colOff>
      <xdr:row>56</xdr:row>
      <xdr:rowOff>136058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59463"/>
          <a:ext cx="889000" cy="27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22568</xdr:rowOff>
    </xdr:from>
    <xdr:to>
      <xdr:col>55</xdr:col>
      <xdr:colOff>50800</xdr:colOff>
      <xdr:row>56</xdr:row>
      <xdr:rowOff>124168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45445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115692</xdr:rowOff>
    </xdr:from>
    <xdr:to>
      <xdr:col>50</xdr:col>
      <xdr:colOff>165100</xdr:colOff>
      <xdr:row>57</xdr:row>
      <xdr:rowOff>45842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1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9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17059</xdr:rowOff>
    </xdr:from>
    <xdr:to>
      <xdr:col>46</xdr:col>
      <xdr:colOff>38100</xdr:colOff>
      <xdr:row>57</xdr:row>
      <xdr:rowOff>118659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8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135186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6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85258</xdr:rowOff>
    </xdr:from>
    <xdr:to>
      <xdr:col>41</xdr:col>
      <xdr:colOff>101600</xdr:colOff>
      <xdr:row>57</xdr:row>
      <xdr:rowOff>15408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31935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6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150363</xdr:rowOff>
    </xdr:from>
    <xdr:to>
      <xdr:col>36</xdr:col>
      <xdr:colOff>165100</xdr:colOff>
      <xdr:row>55</xdr:row>
      <xdr:rowOff>80513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97040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132354</xdr:rowOff>
    </xdr:from>
    <xdr:to>
      <xdr:col>55</xdr:col>
      <xdr:colOff>0</xdr:colOff>
      <xdr:row>77</xdr:row>
      <xdr:rowOff>12720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91104"/>
          <a:ext cx="838200" cy="2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132354</xdr:rowOff>
    </xdr:from>
    <xdr:to>
      <xdr:col>50</xdr:col>
      <xdr:colOff>114300</xdr:colOff>
      <xdr:row>76</xdr:row>
      <xdr:rowOff>68072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91104"/>
          <a:ext cx="889000" cy="10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68072</xdr:rowOff>
    </xdr:from>
    <xdr:to>
      <xdr:col>45</xdr:col>
      <xdr:colOff>177800</xdr:colOff>
      <xdr:row>77</xdr:row>
      <xdr:rowOff>113404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098272"/>
          <a:ext cx="889000" cy="2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85164</xdr:rowOff>
    </xdr:from>
    <xdr:to>
      <xdr:col>41</xdr:col>
      <xdr:colOff>50800</xdr:colOff>
      <xdr:row>77</xdr:row>
      <xdr:rowOff>113404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86814"/>
          <a:ext cx="889000" cy="2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133370</xdr:rowOff>
    </xdr:from>
    <xdr:to>
      <xdr:col>55</xdr:col>
      <xdr:colOff>50800</xdr:colOff>
      <xdr:row>77</xdr:row>
      <xdr:rowOff>63520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156247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81554</xdr:rowOff>
    </xdr:from>
    <xdr:to>
      <xdr:col>50</xdr:col>
      <xdr:colOff>165100</xdr:colOff>
      <xdr:row>76</xdr:row>
      <xdr:rowOff>11705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403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28231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17272</xdr:rowOff>
    </xdr:from>
    <xdr:to>
      <xdr:col>46</xdr:col>
      <xdr:colOff>38100</xdr:colOff>
      <xdr:row>76</xdr:row>
      <xdr:rowOff>118872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135399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62604</xdr:rowOff>
    </xdr:from>
    <xdr:to>
      <xdr:col>41</xdr:col>
      <xdr:colOff>101600</xdr:colOff>
      <xdr:row>77</xdr:row>
      <xdr:rowOff>164204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3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34364</xdr:rowOff>
    </xdr:from>
    <xdr:to>
      <xdr:col>36</xdr:col>
      <xdr:colOff>165100</xdr:colOff>
      <xdr:row>77</xdr:row>
      <xdr:rowOff>135964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152491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1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84100</xdr:rowOff>
    </xdr:from>
    <xdr:to>
      <xdr:col>55</xdr:col>
      <xdr:colOff>0</xdr:colOff>
      <xdr:row>97</xdr:row>
      <xdr:rowOff>117132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14750"/>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87460</xdr:rowOff>
    </xdr:from>
    <xdr:to>
      <xdr:col>50</xdr:col>
      <xdr:colOff>114300</xdr:colOff>
      <xdr:row>97</xdr:row>
      <xdr:rowOff>84100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6660"/>
          <a:ext cx="889000" cy="16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64120</xdr:rowOff>
    </xdr:from>
    <xdr:to>
      <xdr:col>45</xdr:col>
      <xdr:colOff>177800</xdr:colOff>
      <xdr:row>96</xdr:row>
      <xdr:rowOff>87460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23320"/>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64120</xdr:rowOff>
    </xdr:from>
    <xdr:to>
      <xdr:col>41</xdr:col>
      <xdr:colOff>50800</xdr:colOff>
      <xdr:row>96</xdr:row>
      <xdr:rowOff>102392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23320"/>
          <a:ext cx="889000" cy="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66332</xdr:rowOff>
    </xdr:from>
    <xdr:to>
      <xdr:col>55</xdr:col>
      <xdr:colOff>50800</xdr:colOff>
      <xdr:row>97</xdr:row>
      <xdr:rowOff>167932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152709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33300</xdr:rowOff>
    </xdr:from>
    <xdr:to>
      <xdr:col>50</xdr:col>
      <xdr:colOff>165100</xdr:colOff>
      <xdr:row>97</xdr:row>
      <xdr:rowOff>134900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126027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36660</xdr:rowOff>
    </xdr:from>
    <xdr:to>
      <xdr:col>46</xdr:col>
      <xdr:colOff>38100</xdr:colOff>
      <xdr:row>96</xdr:row>
      <xdr:rowOff>138260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13320</xdr:rowOff>
    </xdr:from>
    <xdr:to>
      <xdr:col>41</xdr:col>
      <xdr:colOff>101600</xdr:colOff>
      <xdr:row>96</xdr:row>
      <xdr:rowOff>114920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131447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4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51592</xdr:rowOff>
    </xdr:from>
    <xdr:to>
      <xdr:col>36</xdr:col>
      <xdr:colOff>165100</xdr:colOff>
      <xdr:row>96</xdr:row>
      <xdr:rowOff>153192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169719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128740</xdr:rowOff>
    </xdr:from>
    <xdr:to>
      <xdr:col>85</xdr:col>
      <xdr:colOff>127000</xdr:colOff>
      <xdr:row>37</xdr:row>
      <xdr:rowOff>135115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72390"/>
          <a:ext cx="8382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128740</xdr:rowOff>
    </xdr:from>
    <xdr:to>
      <xdr:col>81</xdr:col>
      <xdr:colOff>50800</xdr:colOff>
      <xdr:row>37</xdr:row>
      <xdr:rowOff>135141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239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98069</xdr:rowOff>
    </xdr:from>
    <xdr:to>
      <xdr:col>76</xdr:col>
      <xdr:colOff>114300</xdr:colOff>
      <xdr:row>37</xdr:row>
      <xdr:rowOff>135141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41719"/>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98069</xdr:rowOff>
    </xdr:from>
    <xdr:to>
      <xdr:col>71</xdr:col>
      <xdr:colOff>177800</xdr:colOff>
      <xdr:row>37</xdr:row>
      <xdr:rowOff>121057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41719"/>
          <a:ext cx="889000" cy="2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84315</xdr:rowOff>
    </xdr:from>
    <xdr:to>
      <xdr:col>85</xdr:col>
      <xdr:colOff>177800</xdr:colOff>
      <xdr:row>38</xdr:row>
      <xdr:rowOff>14466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79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170692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77940</xdr:rowOff>
    </xdr:from>
    <xdr:to>
      <xdr:col>81</xdr:col>
      <xdr:colOff>101600</xdr:colOff>
      <xdr:row>38</xdr:row>
      <xdr:rowOff>8089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1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170667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84341</xdr:rowOff>
    </xdr:from>
    <xdr:to>
      <xdr:col>76</xdr:col>
      <xdr:colOff>165100</xdr:colOff>
      <xdr:row>38</xdr:row>
      <xdr:rowOff>14491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47269</xdr:rowOff>
    </xdr:from>
    <xdr:to>
      <xdr:col>72</xdr:col>
      <xdr:colOff>38100</xdr:colOff>
      <xdr:row>37</xdr:row>
      <xdr:rowOff>148869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139996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70257</xdr:rowOff>
    </xdr:from>
    <xdr:to>
      <xdr:col>67</xdr:col>
      <xdr:colOff>101600</xdr:colOff>
      <xdr:row>38</xdr:row>
      <xdr:rowOff>406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39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162983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41200</xdr:rowOff>
    </xdr:from>
    <xdr:to>
      <xdr:col>85</xdr:col>
      <xdr:colOff>127000</xdr:colOff>
      <xdr:row>55</xdr:row>
      <xdr:rowOff>31301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299500"/>
          <a:ext cx="838200" cy="16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41200</xdr:rowOff>
    </xdr:from>
    <xdr:to>
      <xdr:col>81</xdr:col>
      <xdr:colOff>50800</xdr:colOff>
      <xdr:row>56</xdr:row>
      <xdr:rowOff>44945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299500"/>
          <a:ext cx="889000" cy="34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44945</xdr:rowOff>
    </xdr:from>
    <xdr:to>
      <xdr:col>76</xdr:col>
      <xdr:colOff>114300</xdr:colOff>
      <xdr:row>57</xdr:row>
      <xdr:rowOff>54661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646145"/>
          <a:ext cx="889000" cy="1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53935</xdr:rowOff>
    </xdr:from>
    <xdr:to>
      <xdr:col>71</xdr:col>
      <xdr:colOff>177800</xdr:colOff>
      <xdr:row>57</xdr:row>
      <xdr:rowOff>54661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26585"/>
          <a:ext cx="889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151951</xdr:rowOff>
    </xdr:from>
    <xdr:to>
      <xdr:col>85</xdr:col>
      <xdr:colOff>177800</xdr:colOff>
      <xdr:row>55</xdr:row>
      <xdr:rowOff>82101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3378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6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161850</xdr:rowOff>
    </xdr:from>
    <xdr:to>
      <xdr:col>81</xdr:col>
      <xdr:colOff>101600</xdr:colOff>
      <xdr:row>54</xdr:row>
      <xdr:rowOff>92000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2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108527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02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165595</xdr:rowOff>
    </xdr:from>
    <xdr:to>
      <xdr:col>76</xdr:col>
      <xdr:colOff>165100</xdr:colOff>
      <xdr:row>56</xdr:row>
      <xdr:rowOff>95745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112272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37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3861</xdr:rowOff>
    </xdr:from>
    <xdr:to>
      <xdr:col>72</xdr:col>
      <xdr:colOff>38100</xdr:colOff>
      <xdr:row>57</xdr:row>
      <xdr:rowOff>105461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121988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5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3135</xdr:rowOff>
    </xdr:from>
    <xdr:to>
      <xdr:col>67</xdr:col>
      <xdr:colOff>101600</xdr:colOff>
      <xdr:row>57</xdr:row>
      <xdr:rowOff>104735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121262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55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123538</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96638"/>
          <a:ext cx="8382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129733</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2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129733</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2833"/>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72738</xdr:rowOff>
    </xdr:from>
    <xdr:to>
      <xdr:col>85</xdr:col>
      <xdr:colOff>177800</xdr:colOff>
      <xdr:row>79</xdr:row>
      <xdr:rowOff>2888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159115</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60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78933</xdr:rowOff>
    </xdr:from>
    <xdr:to>
      <xdr:col>76</xdr:col>
      <xdr:colOff>165100</xdr:colOff>
      <xdr:row>79</xdr:row>
      <xdr:rowOff>9083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4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170064</xdr:rowOff>
    </xdr:from>
    <xdr:to>
      <xdr:col>85</xdr:col>
      <xdr:colOff>127000</xdr:colOff>
      <xdr:row>97</xdr:row>
      <xdr:rowOff>3741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29264"/>
          <a:ext cx="8382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2911</xdr:rowOff>
    </xdr:from>
    <xdr:to>
      <xdr:col>81</xdr:col>
      <xdr:colOff>50800</xdr:colOff>
      <xdr:row>97</xdr:row>
      <xdr:rowOff>3741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33561"/>
          <a:ext cx="8890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2911</xdr:rowOff>
    </xdr:from>
    <xdr:to>
      <xdr:col>76</xdr:col>
      <xdr:colOff>114300</xdr:colOff>
      <xdr:row>97</xdr:row>
      <xdr:rowOff>3301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33561"/>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2420</xdr:rowOff>
    </xdr:from>
    <xdr:to>
      <xdr:col>71</xdr:col>
      <xdr:colOff>177800</xdr:colOff>
      <xdr:row>97</xdr:row>
      <xdr:rowOff>3301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33070"/>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119264</xdr:rowOff>
    </xdr:from>
    <xdr:to>
      <xdr:col>85</xdr:col>
      <xdr:colOff>177800</xdr:colOff>
      <xdr:row>97</xdr:row>
      <xdr:rowOff>49414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97691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124391</xdr:rowOff>
    </xdr:from>
    <xdr:to>
      <xdr:col>81</xdr:col>
      <xdr:colOff>101600</xdr:colOff>
      <xdr:row>97</xdr:row>
      <xdr:rowOff>54541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45668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123561</xdr:rowOff>
    </xdr:from>
    <xdr:to>
      <xdr:col>76</xdr:col>
      <xdr:colOff>165100</xdr:colOff>
      <xdr:row>97</xdr:row>
      <xdr:rowOff>53711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44838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7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123951</xdr:rowOff>
    </xdr:from>
    <xdr:to>
      <xdr:col>72</xdr:col>
      <xdr:colOff>38100</xdr:colOff>
      <xdr:row>97</xdr:row>
      <xdr:rowOff>54101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8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45228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7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123070</xdr:rowOff>
    </xdr:from>
    <xdr:to>
      <xdr:col>67</xdr:col>
      <xdr:colOff>101600</xdr:colOff>
      <xdr:row>97</xdr:row>
      <xdr:rowOff>53220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44347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7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民生費については、私立認定こども園の整備に係る保育所等整備交付金が</a:t>
          </a:r>
          <a:r>
            <a:rPr kumimoji="1" lang="ja-JP" altLang="en-US" sz="1100">
              <a:solidFill>
                <a:schemeClr val="dk1"/>
              </a:solidFill>
              <a:effectLst/>
              <a:latin typeface="+mn-lt"/>
              <a:ea typeface="+mn-ea"/>
              <a:cs typeface="+mn-cs"/>
            </a:rPr>
            <a:t>終了したことにより減少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農林水産費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農業水利施設更新工事の影響により増加している。</a:t>
          </a:r>
          <a:endParaRPr lang="ja-JP" altLang="ja-JP" sz="1400">
            <a:effectLst/>
          </a:endParaRPr>
        </a:p>
        <a:p>
          <a:r>
            <a:rPr kumimoji="1" lang="ja-JP" altLang="ja-JP" sz="1100">
              <a:solidFill>
                <a:schemeClr val="dk1"/>
              </a:solidFill>
              <a:effectLst/>
              <a:latin typeface="+mn-lt"/>
              <a:ea typeface="+mn-ea"/>
              <a:cs typeface="+mn-cs"/>
            </a:rPr>
            <a:t>商工費については、ギンバル訓練場跡地に整備した海浜公園周辺の駐車場整備事業が</a:t>
          </a:r>
          <a:r>
            <a:rPr kumimoji="1" lang="ja-JP" altLang="en-US" sz="1100">
              <a:solidFill>
                <a:schemeClr val="dk1"/>
              </a:solidFill>
              <a:effectLst/>
              <a:latin typeface="+mn-lt"/>
              <a:ea typeface="+mn-ea"/>
              <a:cs typeface="+mn-cs"/>
            </a:rPr>
            <a:t>完了したことにより減少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土木費については、道路整備の事業費分の減が影響している。</a:t>
          </a:r>
          <a:endParaRPr lang="ja-JP" altLang="ja-JP" sz="1400">
            <a:effectLst/>
          </a:endParaRPr>
        </a:p>
        <a:p>
          <a:r>
            <a:rPr kumimoji="1" lang="ja-JP" altLang="ja-JP" sz="1100">
              <a:solidFill>
                <a:schemeClr val="dk1"/>
              </a:solidFill>
              <a:effectLst/>
              <a:latin typeface="+mn-lt"/>
              <a:ea typeface="+mn-ea"/>
              <a:cs typeface="+mn-cs"/>
            </a:rPr>
            <a:t>教育費については、多目的屋内運動場整備事業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が完了したこと</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り減少している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沖縄県金武町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％以上とすることとしており、平成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年度以降その状況を維持している。</a:t>
          </a:r>
          <a:endParaRPr lang="ja-JP" altLang="ja-JP" sz="1400">
            <a:effectLst/>
          </a:endParaRPr>
        </a:p>
        <a:p>
          <a:r>
            <a:rPr kumimoji="1" lang="ja-JP" altLang="ja-JP" sz="1100">
              <a:solidFill>
                <a:schemeClr val="dk1"/>
              </a:solidFill>
              <a:effectLst/>
              <a:latin typeface="+mn-lt"/>
              <a:ea typeface="+mn-ea"/>
              <a:cs typeface="+mn-cs"/>
            </a:rPr>
            <a:t>　実質収支比については、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翌年度に繰り越すべき財源が</a:t>
          </a:r>
          <a:r>
            <a:rPr kumimoji="1" lang="ja-JP" altLang="en-US"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％減少したことにより上昇している。</a:t>
          </a:r>
          <a:r>
            <a:rPr kumimoji="1" lang="ja-JP" altLang="en-US" sz="1100">
              <a:solidFill>
                <a:schemeClr val="dk1"/>
              </a:solidFill>
              <a:effectLst/>
              <a:latin typeface="+mn-lt"/>
              <a:ea typeface="+mn-ea"/>
              <a:cs typeface="+mn-cs"/>
            </a:rPr>
            <a:t>今後も、事務事業の見直し等を図り、持続可能な財政運営に努めていく。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沖縄県金武町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各会計黒字決算となっているが、国民健康保険事業及び下水道事業特別会計は一般会計からの繰出がなければ運営できない状況であり、国保税の適正化、下水道接続率の向上など努力すべきところがある。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2.177\share\&#20225;&#30011;&#35506;\02&#36001;&#25919;&#20418;\&#36001;&#25919;&#20418;\&#36001;&#25919;&#26989;&#21209;\&#36001;&#25919;&#29366;&#27841;&#36039;&#26009;&#38598;&#65288;&#27598;&#24180;2&#26376;&#38915;,&#22320;&#22495;&#31185;&#23398;&#30740;&#31350;&#25152;&#65289;\R06%20%20%20(R5&#27770;&#31639;)\&#12304;&#30476;&#12294;&#65306;0924(&#27700;)&#12305;&#20196;&#21644;&#65301;&#24180;&#24230;&#36001;&#25919;&#29366;&#27841;&#36039;&#26009;&#38598;&#12398;&#20316;&#25104;&#12395;&#12388;&#12356;&#12390;&#65288;2&#22238;&#30446;&#12539;&#22320;&#26041;&#20844;&#20250;&#35336;&#38306;&#20418;&#65289;\&#35352;&#36617;&#28168;&#12304;&#36001;&#25919;&#29366;&#27841;&#36039;&#26009;&#38598;&#12305;_473146_&#37329;&#27494;&#30010;_2023(2&#22238;&#30446;).xlsx" TargetMode="External"/><Relationship Id="rId1" Type="http://schemas.openxmlformats.org/officeDocument/2006/relationships/externalLinkPath" Target="/&#20225;&#30011;&#35506;/02&#36001;&#25919;&#20418;/&#36001;&#25919;&#20418;/&#36001;&#25919;&#26989;&#21209;/&#36001;&#25919;&#29366;&#27841;&#36039;&#26009;&#38598;&#65288;&#27598;&#24180;2&#26376;&#38915;,&#22320;&#22495;&#31185;&#23398;&#30740;&#31350;&#25152;&#65289;/R06%20%20%20(R5&#27770;&#31639;)/&#12304;&#30476;&#12294;&#65306;0924(&#27700;)&#12305;&#20196;&#21644;&#65301;&#24180;&#24230;&#36001;&#25919;&#29366;&#27841;&#36039;&#26009;&#38598;&#12398;&#20316;&#25104;&#12395;&#12388;&#12356;&#12390;&#65288;2&#22238;&#30446;&#12539;&#22320;&#26041;&#20844;&#20250;&#35336;&#38306;&#20418;&#65289;/&#35352;&#36617;&#28168;&#12304;&#36001;&#25919;&#29366;&#27841;&#36039;&#26009;&#38598;&#12305;_473146_&#37329;&#2749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47.4</v>
          </cell>
          <cell r="BX53">
            <v>48.4</v>
          </cell>
          <cell r="CF53">
            <v>48.2</v>
          </cell>
          <cell r="CN53">
            <v>46.6</v>
          </cell>
          <cell r="CV53">
            <v>47.5</v>
          </cell>
        </row>
        <row r="55">
          <cell r="AN55" t="str">
            <v>類似団体内平均値</v>
          </cell>
          <cell r="BP55">
            <v>3.1</v>
          </cell>
          <cell r="BX55">
            <v>13.7</v>
          </cell>
          <cell r="CF55">
            <v>6.9</v>
          </cell>
          <cell r="CN55">
            <v>0</v>
          </cell>
          <cell r="CV55">
            <v>0</v>
          </cell>
        </row>
        <row r="57">
          <cell r="BP57">
            <v>61.2</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row>
        <row r="75">
          <cell r="BP75">
            <v>4.2</v>
          </cell>
          <cell r="BX75">
            <v>4.4000000000000004</v>
          </cell>
          <cell r="CF75">
            <v>4.3</v>
          </cell>
          <cell r="CN75">
            <v>4.2</v>
          </cell>
          <cell r="CV75">
            <v>4.4000000000000004</v>
          </cell>
        </row>
        <row r="77">
          <cell r="AN77" t="str">
            <v>類似団体内平均値</v>
          </cell>
          <cell r="BP77">
            <v>3.1</v>
          </cell>
          <cell r="BX77">
            <v>13.7</v>
          </cell>
          <cell r="CF77">
            <v>6.9</v>
          </cell>
          <cell r="CN77">
            <v>0</v>
          </cell>
          <cell r="CV77">
            <v>0</v>
          </cell>
        </row>
        <row r="79">
          <cell r="BP79">
            <v>7.9</v>
          </cell>
          <cell r="BX79">
            <v>7.9</v>
          </cell>
          <cell r="CF79">
            <v>8</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workbookViewId="0">
      <selection activeCell="AH30" sqref="AH30:AX30"/>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12396079</v>
      </c>
      <c r="BO4" s="436"/>
      <c r="BP4" s="436"/>
      <c r="BQ4" s="436"/>
      <c r="BR4" s="436"/>
      <c r="BS4" s="436"/>
      <c r="BT4" s="436"/>
      <c r="BU4" s="437"/>
      <c r="BV4" s="435">
        <v>13226175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5.6</v>
      </c>
      <c r="CU4" s="576"/>
      <c r="CV4" s="576"/>
      <c r="CW4" s="576"/>
      <c r="CX4" s="576"/>
      <c r="CY4" s="576"/>
      <c r="CZ4" s="576"/>
      <c r="DA4" s="577"/>
      <c r="DB4" s="575">
        <v>3</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12141017</v>
      </c>
      <c r="BO5" s="407"/>
      <c r="BP5" s="407"/>
      <c r="BQ5" s="407"/>
      <c r="BR5" s="407"/>
      <c r="BS5" s="407"/>
      <c r="BT5" s="407"/>
      <c r="BU5" s="408"/>
      <c r="BV5" s="406">
        <v>12943897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89.8</v>
      </c>
      <c r="CU5" s="404"/>
      <c r="CV5" s="404"/>
      <c r="CW5" s="404"/>
      <c r="CX5" s="404"/>
      <c r="CY5" s="404"/>
      <c r="CZ5" s="404"/>
      <c r="DA5" s="405"/>
      <c r="DB5" s="403">
        <v>84</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255062</v>
      </c>
      <c r="BO6" s="407"/>
      <c r="BP6" s="407"/>
      <c r="BQ6" s="407"/>
      <c r="BR6" s="407"/>
      <c r="BS6" s="407"/>
      <c r="BT6" s="407"/>
      <c r="BU6" s="408"/>
      <c r="BV6" s="406">
        <v>282278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90.2</v>
      </c>
      <c r="CU6" s="550"/>
      <c r="CV6" s="550"/>
      <c r="CW6" s="550"/>
      <c r="CX6" s="550"/>
      <c r="CY6" s="550"/>
      <c r="CZ6" s="550"/>
      <c r="DA6" s="551"/>
      <c r="DB6" s="549">
        <v>84.7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35717</v>
      </c>
      <c r="BO7" s="407"/>
      <c r="BP7" s="407"/>
      <c r="BQ7" s="407"/>
      <c r="BR7" s="407"/>
      <c r="BS7" s="407"/>
      <c r="BT7" s="407"/>
      <c r="BU7" s="408"/>
      <c r="BV7" s="406">
        <v>161207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3938488</v>
      </c>
      <c r="CU7" s="407"/>
      <c r="CV7" s="407"/>
      <c r="CW7" s="407"/>
      <c r="CX7" s="407"/>
      <c r="CY7" s="407"/>
      <c r="CZ7" s="407"/>
      <c r="DA7" s="408"/>
      <c r="DB7" s="406">
        <v>3970593</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219345</v>
      </c>
      <c r="BO8" s="407"/>
      <c r="BP8" s="407"/>
      <c r="BQ8" s="407"/>
      <c r="BR8" s="407"/>
      <c r="BS8" s="407"/>
      <c r="BT8" s="407"/>
      <c r="BU8" s="408"/>
      <c r="BV8" s="406">
        <v>121071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10806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98274</v>
      </c>
      <c r="BO9" s="407"/>
      <c r="BP9" s="407"/>
      <c r="BQ9" s="407"/>
      <c r="BR9" s="407"/>
      <c r="BS9" s="407"/>
      <c r="BT9" s="407"/>
      <c r="BU9" s="408"/>
      <c r="BV9" s="406">
        <v>37454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5.8</v>
      </c>
      <c r="CU9" s="404"/>
      <c r="CV9" s="404"/>
      <c r="CW9" s="404"/>
      <c r="CX9" s="404"/>
      <c r="CY9" s="404"/>
      <c r="CZ9" s="404"/>
      <c r="DA9" s="405"/>
      <c r="DB9" s="403">
        <v>5.8</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11232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121071</v>
      </c>
      <c r="BO10" s="407"/>
      <c r="BP10" s="407"/>
      <c r="BQ10" s="407"/>
      <c r="BR10" s="407"/>
      <c r="BS10" s="407"/>
      <c r="BT10" s="407"/>
      <c r="BU10" s="408"/>
      <c r="BV10" s="406">
        <v>4</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11452</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180000</v>
      </c>
      <c r="BO12" s="407"/>
      <c r="BP12" s="407"/>
      <c r="BQ12" s="407"/>
      <c r="BR12" s="407"/>
      <c r="BS12" s="407"/>
      <c r="BT12" s="407"/>
      <c r="BU12" s="408"/>
      <c r="BV12" s="406">
        <v>6058</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129</v>
      </c>
      <c r="N13" s="491"/>
      <c r="O13" s="491"/>
      <c r="P13" s="491"/>
      <c r="Q13" s="492"/>
      <c r="R13" s="493">
        <v>11272</v>
      </c>
      <c r="S13" s="494"/>
      <c r="T13" s="494"/>
      <c r="U13" s="494"/>
      <c r="V13" s="495"/>
      <c r="W13" s="496" t="s">
        <v>130</v>
      </c>
      <c r="X13" s="392"/>
      <c r="Y13" s="392"/>
      <c r="Z13" s="392"/>
      <c r="AA13" s="392"/>
      <c r="AB13" s="393"/>
      <c r="AC13" s="359">
        <v>400</v>
      </c>
      <c r="AD13" s="360"/>
      <c r="AE13" s="360"/>
      <c r="AF13" s="360"/>
      <c r="AG13" s="361"/>
      <c r="AH13" s="359">
        <v>512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39345</v>
      </c>
      <c r="BO13" s="407"/>
      <c r="BP13" s="407"/>
      <c r="BQ13" s="407"/>
      <c r="BR13" s="407"/>
      <c r="BS13" s="407"/>
      <c r="BT13" s="407"/>
      <c r="BU13" s="408"/>
      <c r="BV13" s="406">
        <v>31400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4.4000000000000004</v>
      </c>
      <c r="CU13" s="404"/>
      <c r="CV13" s="404"/>
      <c r="CW13" s="404"/>
      <c r="CX13" s="404"/>
      <c r="CY13" s="404"/>
      <c r="CZ13" s="404"/>
      <c r="DA13" s="405"/>
      <c r="DB13" s="403">
        <v>4.2</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11451</v>
      </c>
      <c r="S14" s="494"/>
      <c r="T14" s="494"/>
      <c r="U14" s="494"/>
      <c r="V14" s="495"/>
      <c r="W14" s="497"/>
      <c r="X14" s="395"/>
      <c r="Y14" s="395"/>
      <c r="Z14" s="395"/>
      <c r="AA14" s="395"/>
      <c r="AB14" s="396"/>
      <c r="AC14" s="486">
        <v>9.1</v>
      </c>
      <c r="AD14" s="487"/>
      <c r="AE14" s="487"/>
      <c r="AF14" s="487"/>
      <c r="AG14" s="488"/>
      <c r="AH14" s="486">
        <v>11.1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129</v>
      </c>
      <c r="N15" s="491"/>
      <c r="O15" s="491"/>
      <c r="P15" s="491"/>
      <c r="Q15" s="492"/>
      <c r="R15" s="493">
        <v>11306</v>
      </c>
      <c r="S15" s="494"/>
      <c r="T15" s="494"/>
      <c r="U15" s="494"/>
      <c r="V15" s="495"/>
      <c r="W15" s="496" t="s">
        <v>137</v>
      </c>
      <c r="X15" s="392"/>
      <c r="Y15" s="392"/>
      <c r="Z15" s="392"/>
      <c r="AA15" s="392"/>
      <c r="AB15" s="393"/>
      <c r="AC15" s="359">
        <v>758</v>
      </c>
      <c r="AD15" s="360"/>
      <c r="AE15" s="360"/>
      <c r="AF15" s="360"/>
      <c r="AG15" s="361"/>
      <c r="AH15" s="359">
        <v>764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1393108</v>
      </c>
      <c r="BO15" s="436"/>
      <c r="BP15" s="436"/>
      <c r="BQ15" s="436"/>
      <c r="BR15" s="436"/>
      <c r="BS15" s="436"/>
      <c r="BT15" s="436"/>
      <c r="BU15" s="437"/>
      <c r="BV15" s="435">
        <v>1364124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17.2</v>
      </c>
      <c r="AD16" s="487"/>
      <c r="AE16" s="487"/>
      <c r="AF16" s="487"/>
      <c r="AG16" s="488"/>
      <c r="AH16" s="486">
        <v>16.600000000000001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3546844</v>
      </c>
      <c r="BO16" s="407"/>
      <c r="BP16" s="407"/>
      <c r="BQ16" s="407"/>
      <c r="BR16" s="407"/>
      <c r="BS16" s="407"/>
      <c r="BT16" s="407"/>
      <c r="BU16" s="408"/>
      <c r="BV16" s="406">
        <v>3558836</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3248</v>
      </c>
      <c r="AD17" s="360"/>
      <c r="AE17" s="360"/>
      <c r="AF17" s="360"/>
      <c r="AG17" s="361"/>
      <c r="AH17" s="359">
        <v>3318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1763059</v>
      </c>
      <c r="BO17" s="407"/>
      <c r="BP17" s="407"/>
      <c r="BQ17" s="407"/>
      <c r="BR17" s="407"/>
      <c r="BS17" s="407"/>
      <c r="BT17" s="407"/>
      <c r="BU17" s="408"/>
      <c r="BV17" s="406">
        <v>1728959</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37.93</v>
      </c>
      <c r="M18" s="459"/>
      <c r="N18" s="459"/>
      <c r="O18" s="459"/>
      <c r="P18" s="459"/>
      <c r="Q18" s="459"/>
      <c r="R18" s="460"/>
      <c r="S18" s="460"/>
      <c r="T18" s="460"/>
      <c r="U18" s="460"/>
      <c r="V18" s="461"/>
      <c r="W18" s="477"/>
      <c r="X18" s="478"/>
      <c r="Y18" s="478"/>
      <c r="Z18" s="478"/>
      <c r="AA18" s="478"/>
      <c r="AB18" s="502"/>
      <c r="AC18" s="376">
        <v>73.7</v>
      </c>
      <c r="AD18" s="377"/>
      <c r="AE18" s="377"/>
      <c r="AF18" s="377"/>
      <c r="AG18" s="462"/>
      <c r="AH18" s="376">
        <v>72.2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5061179</v>
      </c>
      <c r="BO18" s="407"/>
      <c r="BP18" s="407"/>
      <c r="BQ18" s="407"/>
      <c r="BR18" s="407"/>
      <c r="BS18" s="407"/>
      <c r="BT18" s="407"/>
      <c r="BU18" s="408"/>
      <c r="BV18" s="406">
        <v>4760541</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285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6814790</v>
      </c>
      <c r="BO19" s="407"/>
      <c r="BP19" s="407"/>
      <c r="BQ19" s="407"/>
      <c r="BR19" s="407"/>
      <c r="BS19" s="407"/>
      <c r="BT19" s="407"/>
      <c r="BU19" s="408"/>
      <c r="BV19" s="406">
        <v>6658590</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4657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3936612</v>
      </c>
      <c r="BO22" s="436"/>
      <c r="BP22" s="436"/>
      <c r="BQ22" s="436"/>
      <c r="BR22" s="436"/>
      <c r="BS22" s="436"/>
      <c r="BT22" s="436"/>
      <c r="BU22" s="437"/>
      <c r="BV22" s="435">
        <v>3913331</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3759191</v>
      </c>
      <c r="BO23" s="407"/>
      <c r="BP23" s="407"/>
      <c r="BQ23" s="407"/>
      <c r="BR23" s="407"/>
      <c r="BS23" s="407"/>
      <c r="BT23" s="407"/>
      <c r="BU23" s="408"/>
      <c r="BV23" s="406">
        <v>3635902</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7630</v>
      </c>
      <c r="R24" s="360"/>
      <c r="S24" s="360"/>
      <c r="T24" s="360"/>
      <c r="U24" s="360"/>
      <c r="V24" s="361"/>
      <c r="W24" s="449"/>
      <c r="X24" s="386"/>
      <c r="Y24" s="387"/>
      <c r="Z24" s="362" t="s">
        <v>162</v>
      </c>
      <c r="AA24" s="363"/>
      <c r="AB24" s="363"/>
      <c r="AC24" s="363"/>
      <c r="AD24" s="363"/>
      <c r="AE24" s="363"/>
      <c r="AF24" s="363"/>
      <c r="AG24" s="364"/>
      <c r="AH24" s="359">
        <v>136</v>
      </c>
      <c r="AI24" s="360"/>
      <c r="AJ24" s="360"/>
      <c r="AK24" s="360"/>
      <c r="AL24" s="361"/>
      <c r="AM24" s="359">
        <v>417792</v>
      </c>
      <c r="AN24" s="360"/>
      <c r="AO24" s="360"/>
      <c r="AP24" s="360"/>
      <c r="AQ24" s="360"/>
      <c r="AR24" s="361"/>
      <c r="AS24" s="359">
        <v>3072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2119045</v>
      </c>
      <c r="BO24" s="407"/>
      <c r="BP24" s="407"/>
      <c r="BQ24" s="407"/>
      <c r="BR24" s="407"/>
      <c r="BS24" s="407"/>
      <c r="BT24" s="407"/>
      <c r="BU24" s="408"/>
      <c r="BV24" s="406">
        <v>1914039</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6170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430002</v>
      </c>
      <c r="BO25" s="436"/>
      <c r="BP25" s="436"/>
      <c r="BQ25" s="436"/>
      <c r="BR25" s="436"/>
      <c r="BS25" s="436"/>
      <c r="BT25" s="436"/>
      <c r="BU25" s="437"/>
      <c r="BV25" s="435">
        <v>370921</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5800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10376</v>
      </c>
      <c r="AN26" s="360"/>
      <c r="AO26" s="360"/>
      <c r="AP26" s="360"/>
      <c r="AQ26" s="360"/>
      <c r="AR26" s="361"/>
      <c r="AS26" s="359">
        <v>2594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3127</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20358</v>
      </c>
      <c r="AN27" s="360"/>
      <c r="AO27" s="360"/>
      <c r="AP27" s="360"/>
      <c r="AQ27" s="360"/>
      <c r="AR27" s="361"/>
      <c r="AS27" s="359">
        <v>3393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92953</v>
      </c>
      <c r="BO27" s="441"/>
      <c r="BP27" s="441"/>
      <c r="BQ27" s="441"/>
      <c r="BR27" s="441"/>
      <c r="BS27" s="441"/>
      <c r="BT27" s="441"/>
      <c r="BU27" s="442"/>
      <c r="BV27" s="440">
        <v>92949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2780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1264592</v>
      </c>
      <c r="BO28" s="436"/>
      <c r="BP28" s="436"/>
      <c r="BQ28" s="436"/>
      <c r="BR28" s="436"/>
      <c r="BS28" s="436"/>
      <c r="BT28" s="436"/>
      <c r="BU28" s="437"/>
      <c r="BV28" s="435">
        <v>1323521</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14</v>
      </c>
      <c r="M29" s="360"/>
      <c r="N29" s="360"/>
      <c r="O29" s="360"/>
      <c r="P29" s="361"/>
      <c r="Q29" s="359">
        <v>2552</v>
      </c>
      <c r="R29" s="360"/>
      <c r="S29" s="360"/>
      <c r="T29" s="360"/>
      <c r="U29" s="360"/>
      <c r="V29" s="361"/>
      <c r="W29" s="450"/>
      <c r="X29" s="451"/>
      <c r="Y29" s="452"/>
      <c r="Z29" s="362" t="s">
        <v>177</v>
      </c>
      <c r="AA29" s="363"/>
      <c r="AB29" s="363"/>
      <c r="AC29" s="363"/>
      <c r="AD29" s="363"/>
      <c r="AE29" s="363"/>
      <c r="AF29" s="363"/>
      <c r="AG29" s="364"/>
      <c r="AH29" s="359">
        <v>142</v>
      </c>
      <c r="AI29" s="360"/>
      <c r="AJ29" s="360"/>
      <c r="AK29" s="360"/>
      <c r="AL29" s="361"/>
      <c r="AM29" s="359">
        <v>438150</v>
      </c>
      <c r="AN29" s="360"/>
      <c r="AO29" s="360"/>
      <c r="AP29" s="360"/>
      <c r="AQ29" s="360"/>
      <c r="AR29" s="361"/>
      <c r="AS29" s="359">
        <v>3086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304573</v>
      </c>
      <c r="BO29" s="407"/>
      <c r="BP29" s="407"/>
      <c r="BQ29" s="407"/>
      <c r="BR29" s="407"/>
      <c r="BS29" s="407"/>
      <c r="BT29" s="407"/>
      <c r="BU29" s="408"/>
      <c r="BV29" s="406">
        <v>290028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2551021</v>
      </c>
      <c r="BO30" s="441"/>
      <c r="BP30" s="441"/>
      <c r="BQ30" s="441"/>
      <c r="BR30" s="441"/>
      <c r="BS30" s="441"/>
      <c r="BT30" s="441"/>
      <c r="BU30" s="442"/>
      <c r="BV30" s="440">
        <v>2343969</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4</v>
      </c>
      <c r="AN34" s="354"/>
      <c r="AO34" s="355" t="str">
        <f>IF('各会計、関係団体の財政状況及び健全化判断比率'!B30="","",'各会計、関係団体の財政状況及び健全化判断比率'!B30)</f>
        <v>金武町水道事業会計</v>
      </c>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IF('各会計、関係団体の財政状況及び健全化判断比率'!B31="","",'各会計、関係団体の財政状況及び健全化判断比率'!B31)</f>
        <v>金武町下水道事業特別会計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金武地区消防衛生組合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金武町特産品加工センター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北部広域市町村圏事務組合</v>
      </c>
      <c r="BZ35" s="355"/>
      <c r="CA35" s="355"/>
      <c r="CB35" s="355"/>
      <c r="CC35" s="355"/>
      <c r="CD35" s="355"/>
      <c r="CE35" s="355"/>
      <c r="CF35" s="355"/>
      <c r="CG35" s="355"/>
      <c r="CH35" s="355"/>
      <c r="CI35" s="355"/>
      <c r="CJ35" s="355"/>
      <c r="CK35" s="355"/>
      <c r="CL35" s="355"/>
      <c r="CM35" s="355"/>
      <c r="CN35" s="175"/>
      <c r="CO35" s="354">
        <f t="shared" ref="CO35:CO43" si="3">IF(CQ35="","",CO34+1)</f>
        <v>15</v>
      </c>
      <c r="CP35" s="354"/>
      <c r="CQ35" s="355" t="str">
        <f>IF('各会計、関係団体の財政状況及び健全化判断比率'!BS8="","",'各会計、関係団体の財政状況及び健全化判断比率'!BS8)</f>
        <v>金武有機堆肥センター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沖縄県市町村総合事務組合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沖縄県介護保険広域連合（一般会計）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沖縄県介護保険広域連合（特別会計）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沖縄県後期高齢者医療広域連合（一般会計）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12</v>
      </c>
      <c r="BX40" s="354"/>
      <c r="BY40" s="355" t="str">
        <f>IF('各会計、関係団体の財政状況及び健全化判断比率'!B74="","",'各会計、関係団体の財政状況及び健全化判断比率'!B74)</f>
        <v>沖縄県後期高齢者医療広域連合（特別会計）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13</v>
      </c>
      <c r="BX41" s="354"/>
      <c r="BY41" s="355" t="str">
        <f>IF('各会計、関係団体の財政状況及び健全化判断比率'!B75="","",'各会計、関係団体の財政状況及び健全化判断比率'!B75)</f>
        <v>沖縄県市町村自治会館管理組合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8qEtjlcHeIbUZoiLrsapLg6e8bf5u0y6I4vPTCKeSu0sqnsH/8Q69A3dV80JyAxe8EK1R5lVw9pJ5c34fpdGwg==" saltValue="kWTQAud9PxnfaD2KDX6ok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35" sqref="K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13.61</v>
      </c>
      <c r="G34" s="33">
        <v>13.92</v>
      </c>
      <c r="H34" s="33">
        <v>12.91</v>
      </c>
      <c r="I34" s="33">
        <v>9.76</v>
      </c>
      <c r="J34" s="34">
        <v>9.7899999999999991</v>
      </c>
      <c r="K34" s="22"/>
      <c r="L34" s="22"/>
      <c r="M34" s="22"/>
      <c r="N34" s="22"/>
      <c r="O34" s="22"/>
      <c r="P34" s="22"/>
    </row>
    <row r="35" spans="1:16" ht="39" customHeight="1" x14ac:dyDescent="0.2">
      <c r="A35" s="22"/>
      <c r="B35" s="35"/>
      <c r="C35" s="1132" t="s">
        <v>535</v>
      </c>
      <c r="D35" s="1132"/>
      <c r="E35" s="1133"/>
      <c r="F35" s="36">
        <v>6.49</v>
      </c>
      <c r="G35" s="37">
        <v>5.4</v>
      </c>
      <c r="H35" s="37">
        <v>1.99</v>
      </c>
      <c r="I35" s="37">
        <v>3</v>
      </c>
      <c r="J35" s="38">
        <v>5.56</v>
      </c>
      <c r="K35" s="22"/>
      <c r="L35" s="22"/>
      <c r="M35" s="22"/>
      <c r="N35" s="22"/>
      <c r="O35" s="22"/>
      <c r="P35" s="22"/>
    </row>
    <row r="36" spans="1:16" ht="39" customHeight="1" x14ac:dyDescent="0.2">
      <c r="A36" s="22"/>
      <c r="B36" s="35"/>
      <c r="C36" s="1132" t="s">
        <v>536</v>
      </c>
      <c r="D36" s="1132"/>
      <c r="E36" s="1133"/>
      <c r="F36" s="36">
        <v>7.0000000000000007E-2</v>
      </c>
      <c r="G36" s="37">
        <v>0.06</v>
      </c>
      <c r="H36" s="37">
        <v>0.08</v>
      </c>
      <c r="I36" s="37">
        <v>0.14000000000000001</v>
      </c>
      <c r="J36" s="38">
        <v>0.98</v>
      </c>
      <c r="K36" s="22"/>
      <c r="L36" s="22"/>
      <c r="M36" s="22"/>
      <c r="N36" s="22"/>
      <c r="O36" s="22"/>
      <c r="P36" s="22"/>
    </row>
    <row r="37" spans="1:16" ht="39" customHeight="1" x14ac:dyDescent="0.2">
      <c r="A37" s="22"/>
      <c r="B37" s="35"/>
      <c r="C37" s="1132" t="s">
        <v>537</v>
      </c>
      <c r="D37" s="1132"/>
      <c r="E37" s="1133"/>
      <c r="F37" s="36">
        <v>1.06</v>
      </c>
      <c r="G37" s="37">
        <v>0.82</v>
      </c>
      <c r="H37" s="37">
        <v>0.78</v>
      </c>
      <c r="I37" s="37">
        <v>0.9</v>
      </c>
      <c r="J37" s="38">
        <v>0.5</v>
      </c>
      <c r="K37" s="22"/>
      <c r="L37" s="22"/>
      <c r="M37" s="22"/>
      <c r="N37" s="22"/>
      <c r="O37" s="22"/>
      <c r="P37" s="22"/>
    </row>
    <row r="38" spans="1:16" ht="39" customHeight="1" x14ac:dyDescent="0.2">
      <c r="A38" s="22"/>
      <c r="B38" s="35"/>
      <c r="C38" s="1132" t="s">
        <v>538</v>
      </c>
      <c r="D38" s="1132"/>
      <c r="E38" s="1133"/>
      <c r="F38" s="36">
        <v>0.01</v>
      </c>
      <c r="G38" s="37">
        <v>0.01</v>
      </c>
      <c r="H38" s="37">
        <v>0.01</v>
      </c>
      <c r="I38" s="37">
        <v>0.03</v>
      </c>
      <c r="J38" s="38">
        <v>0.02</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v>0.09</v>
      </c>
      <c r="G43" s="42">
        <v>0.08</v>
      </c>
      <c r="H43" s="42">
        <v>7.0000000000000007E-2</v>
      </c>
      <c r="I43" s="42">
        <v>0.04</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Rfy5+Ois4cLEj1aXJrUoxyqC1nY4zR18zp4FDaqR+7Fo5a3aApQmjfbkQCVDEVnnZ7yBwiZ5tZueiPPwqo/6g==" saltValue="24xwoy0rPAoKOpHTam/G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N49" sqref="N4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390</v>
      </c>
      <c r="L45" s="58">
        <v>388</v>
      </c>
      <c r="M45" s="58">
        <v>390</v>
      </c>
      <c r="N45" s="58">
        <v>387</v>
      </c>
      <c r="O45" s="59">
        <v>397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v>
      </c>
      <c r="L48" s="62" t="s">
        <v>487</v>
      </c>
      <c r="M48" s="62" t="s">
        <v>487</v>
      </c>
      <c r="N48" s="62">
        <v>1</v>
      </c>
      <c r="O48" s="63" t="s">
        <v>487</v>
      </c>
      <c r="P48" s="46"/>
      <c r="Q48" s="46"/>
      <c r="R48" s="46"/>
      <c r="S48" s="46"/>
      <c r="T48" s="46"/>
      <c r="U48" s="46"/>
    </row>
    <row r="49" spans="1:21" ht="30.75" customHeight="1" x14ac:dyDescent="0.2">
      <c r="A49" s="46"/>
      <c r="B49" s="1163"/>
      <c r="C49" s="1164"/>
      <c r="D49" s="60"/>
      <c r="E49" s="1140" t="s">
        <v>14</v>
      </c>
      <c r="F49" s="1140"/>
      <c r="G49" s="1140"/>
      <c r="H49" s="1140"/>
      <c r="I49" s="1140"/>
      <c r="J49" s="1141"/>
      <c r="K49" s="61">
        <v>32</v>
      </c>
      <c r="L49" s="62">
        <v>37</v>
      </c>
      <c r="M49" s="62">
        <v>37</v>
      </c>
      <c r="N49" s="62">
        <v>53</v>
      </c>
      <c r="O49" s="63">
        <v>67</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264</v>
      </c>
      <c r="L52" s="62">
        <v>266</v>
      </c>
      <c r="M52" s="62">
        <v>279</v>
      </c>
      <c r="N52" s="62">
        <v>275</v>
      </c>
      <c r="O52" s="63">
        <v>283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159</v>
      </c>
      <c r="L53" s="67">
        <v>159</v>
      </c>
      <c r="M53" s="67">
        <v>148</v>
      </c>
      <c r="N53" s="67">
        <v>166</v>
      </c>
      <c r="O53" s="68">
        <v>181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RCK8lQ24e/Zqo6kfX0yXUt2RYFv+IbghyrtQDneNlRAk1ZXkp8EMRPypnz5rSBXXlMtiL72f49naMJo1Xy8gA==" saltValue="3KpjzV7RmViW/APLpw11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 zoomScaleSheetLayoutView="100" workbookViewId="0">
      <selection activeCell="M46" sqref="M46"/>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42">
        <v>3613</v>
      </c>
      <c r="J41" s="343">
        <v>3489</v>
      </c>
      <c r="K41" s="343">
        <v>3714</v>
      </c>
      <c r="L41" s="343">
        <v>3913</v>
      </c>
      <c r="M41" s="344">
        <v>3937</v>
      </c>
    </row>
    <row r="42" spans="2:13" ht="27.75" customHeight="1" x14ac:dyDescent="0.2">
      <c r="B42" s="1171"/>
      <c r="C42" s="1172"/>
      <c r="D42" s="104"/>
      <c r="E42" s="1175" t="s">
        <v>32</v>
      </c>
      <c r="F42" s="1175"/>
      <c r="G42" s="1175"/>
      <c r="H42" s="1176"/>
      <c r="I42" s="345" t="s">
        <v>487</v>
      </c>
      <c r="J42" s="346" t="s">
        <v>487</v>
      </c>
      <c r="K42" s="346" t="s">
        <v>487</v>
      </c>
      <c r="L42" s="346" t="s">
        <v>487</v>
      </c>
      <c r="M42" s="347" t="s">
        <v>487</v>
      </c>
    </row>
    <row r="43" spans="2:13" ht="27.75" customHeight="1" x14ac:dyDescent="0.2">
      <c r="B43" s="1171"/>
      <c r="C43" s="1172"/>
      <c r="D43" s="104"/>
      <c r="E43" s="1175" t="s">
        <v>33</v>
      </c>
      <c r="F43" s="1175"/>
      <c r="G43" s="1175"/>
      <c r="H43" s="1176"/>
      <c r="I43" s="345">
        <v>34</v>
      </c>
      <c r="J43" s="346">
        <v>17</v>
      </c>
      <c r="K43" s="346">
        <v>6</v>
      </c>
      <c r="L43" s="346" t="s">
        <v>487</v>
      </c>
      <c r="M43" s="347" t="s">
        <v>487</v>
      </c>
    </row>
    <row r="44" spans="2:13" ht="27.75" customHeight="1" x14ac:dyDescent="0.2">
      <c r="B44" s="1171"/>
      <c r="C44" s="1172"/>
      <c r="D44" s="104"/>
      <c r="E44" s="1175" t="s">
        <v>34</v>
      </c>
      <c r="F44" s="1175"/>
      <c r="G44" s="1175"/>
      <c r="H44" s="1176"/>
      <c r="I44" s="345">
        <v>801</v>
      </c>
      <c r="J44" s="346">
        <v>954</v>
      </c>
      <c r="K44" s="346">
        <v>947</v>
      </c>
      <c r="L44" s="346">
        <v>898</v>
      </c>
      <c r="M44" s="347">
        <v>827</v>
      </c>
    </row>
    <row r="45" spans="2:13" ht="27.75" customHeight="1" x14ac:dyDescent="0.2">
      <c r="B45" s="1171"/>
      <c r="C45" s="1172"/>
      <c r="D45" s="104"/>
      <c r="E45" s="1175" t="s">
        <v>35</v>
      </c>
      <c r="F45" s="1175"/>
      <c r="G45" s="1175"/>
      <c r="H45" s="1176"/>
      <c r="I45" s="345">
        <v>65</v>
      </c>
      <c r="J45" s="346">
        <v>87</v>
      </c>
      <c r="K45" s="346">
        <v>68</v>
      </c>
      <c r="L45" s="346">
        <v>88</v>
      </c>
      <c r="M45" s="347">
        <v>70</v>
      </c>
    </row>
    <row r="46" spans="2:13" ht="27.75" customHeight="1" x14ac:dyDescent="0.2">
      <c r="B46" s="1171"/>
      <c r="C46" s="1172"/>
      <c r="D46" s="105"/>
      <c r="E46" s="1175" t="s">
        <v>36</v>
      </c>
      <c r="F46" s="1175"/>
      <c r="G46" s="1175"/>
      <c r="H46" s="1176"/>
      <c r="I46" s="345" t="s">
        <v>487</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2577</v>
      </c>
      <c r="J50" s="346">
        <v>3043</v>
      </c>
      <c r="K50" s="346">
        <v>3626</v>
      </c>
      <c r="L50" s="346">
        <v>3879</v>
      </c>
      <c r="M50" s="347">
        <v>4027</v>
      </c>
    </row>
    <row r="51" spans="2:13" ht="27.75" customHeight="1" x14ac:dyDescent="0.2">
      <c r="B51" s="1171"/>
      <c r="C51" s="1172"/>
      <c r="D51" s="104"/>
      <c r="E51" s="1175" t="s">
        <v>42</v>
      </c>
      <c r="F51" s="1175"/>
      <c r="G51" s="1175"/>
      <c r="H51" s="1176"/>
      <c r="I51" s="345">
        <v>20</v>
      </c>
      <c r="J51" s="346">
        <v>13</v>
      </c>
      <c r="K51" s="346">
        <v>7</v>
      </c>
      <c r="L51" s="346">
        <v>3</v>
      </c>
      <c r="M51" s="347" t="s">
        <v>487</v>
      </c>
    </row>
    <row r="52" spans="2:13" ht="27.75" customHeight="1" x14ac:dyDescent="0.2">
      <c r="B52" s="1173"/>
      <c r="C52" s="1174"/>
      <c r="D52" s="104"/>
      <c r="E52" s="1175" t="s">
        <v>43</v>
      </c>
      <c r="F52" s="1175"/>
      <c r="G52" s="1175"/>
      <c r="H52" s="1176"/>
      <c r="I52" s="345">
        <v>3278</v>
      </c>
      <c r="J52" s="346">
        <v>3273</v>
      </c>
      <c r="K52" s="346">
        <v>3500</v>
      </c>
      <c r="L52" s="346">
        <v>3361</v>
      </c>
      <c r="M52" s="347">
        <v>3123</v>
      </c>
    </row>
    <row r="53" spans="2:13" ht="27.75" customHeight="1" thickBot="1" x14ac:dyDescent="0.25">
      <c r="B53" s="1177" t="s">
        <v>19</v>
      </c>
      <c r="C53" s="1178"/>
      <c r="D53" s="108"/>
      <c r="E53" s="1179" t="s">
        <v>44</v>
      </c>
      <c r="F53" s="1179"/>
      <c r="G53" s="1179"/>
      <c r="H53" s="1180"/>
      <c r="I53" s="348">
        <v>-1361</v>
      </c>
      <c r="J53" s="349">
        <v>-1782</v>
      </c>
      <c r="K53" s="349">
        <v>-2398</v>
      </c>
      <c r="L53" s="349">
        <v>-2344</v>
      </c>
      <c r="M53" s="350">
        <v>-2316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dn0lMfecrtdG0TdvNxtA8thOC9RkF+D1j2H6juX0TicPcP+wvkC8w7qoWHJC8Lutv0UxHjSjTl2rySozHmTug==" saltValue="5+bz7eIommEi8YN2LTnZ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topLeftCell="A46" zoomScale="70" zoomScaleNormal="7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1246</v>
      </c>
      <c r="G55" s="120">
        <v>1324</v>
      </c>
      <c r="H55" s="121">
        <v>1265</v>
      </c>
    </row>
    <row r="56" spans="2:8" ht="52.5" customHeight="1" x14ac:dyDescent="0.2">
      <c r="B56" s="122"/>
      <c r="C56" s="1198" t="s">
        <v>47</v>
      </c>
      <c r="D56" s="1198"/>
      <c r="E56" s="1199"/>
      <c r="F56" s="123">
        <v>290</v>
      </c>
      <c r="G56" s="123">
        <v>290</v>
      </c>
      <c r="H56" s="124">
        <v>305</v>
      </c>
    </row>
    <row r="57" spans="2:8" ht="53.25" customHeight="1" x14ac:dyDescent="0.2">
      <c r="B57" s="122"/>
      <c r="C57" s="1200" t="s">
        <v>48</v>
      </c>
      <c r="D57" s="1200"/>
      <c r="E57" s="1201"/>
      <c r="F57" s="125">
        <v>2166</v>
      </c>
      <c r="G57" s="125">
        <v>2344</v>
      </c>
      <c r="H57" s="126">
        <v>2551</v>
      </c>
    </row>
    <row r="58" spans="2:8" ht="45.75" customHeight="1" x14ac:dyDescent="0.2">
      <c r="B58" s="127"/>
      <c r="C58" s="1188" t="s">
        <v>557</v>
      </c>
      <c r="D58" s="1189"/>
      <c r="E58" s="1190"/>
      <c r="F58" s="128">
        <v>860</v>
      </c>
      <c r="G58" s="128">
        <v>1010</v>
      </c>
      <c r="H58" s="129">
        <v>1160</v>
      </c>
    </row>
    <row r="59" spans="2:8" ht="45.75" customHeight="1" x14ac:dyDescent="0.2">
      <c r="B59" s="127"/>
      <c r="C59" s="1188" t="s">
        <v>558</v>
      </c>
      <c r="D59" s="1189"/>
      <c r="E59" s="1190"/>
      <c r="F59" s="128">
        <v>331</v>
      </c>
      <c r="G59" s="128">
        <v>331</v>
      </c>
      <c r="H59" s="129">
        <v>331</v>
      </c>
    </row>
    <row r="60" spans="2:8" ht="45.75" customHeight="1" x14ac:dyDescent="0.2">
      <c r="B60" s="127"/>
      <c r="C60" s="1188" t="s">
        <v>559</v>
      </c>
      <c r="D60" s="1189"/>
      <c r="E60" s="1190"/>
      <c r="F60" s="128">
        <v>327</v>
      </c>
      <c r="G60" s="128">
        <v>325</v>
      </c>
      <c r="H60" s="129">
        <v>324</v>
      </c>
    </row>
    <row r="61" spans="2:8" ht="45.75" customHeight="1" x14ac:dyDescent="0.2">
      <c r="B61" s="127"/>
      <c r="C61" s="1188" t="s">
        <v>560</v>
      </c>
      <c r="D61" s="1189"/>
      <c r="E61" s="1190"/>
      <c r="F61" s="128">
        <v>215</v>
      </c>
      <c r="G61" s="128">
        <v>255</v>
      </c>
      <c r="H61" s="129">
        <v>308</v>
      </c>
    </row>
    <row r="62" spans="2:8" ht="45.75" customHeight="1" thickBot="1" x14ac:dyDescent="0.25">
      <c r="B62" s="130"/>
      <c r="C62" s="1191" t="s">
        <v>561</v>
      </c>
      <c r="D62" s="1192"/>
      <c r="E62" s="1193"/>
      <c r="F62" s="131">
        <v>131</v>
      </c>
      <c r="G62" s="131">
        <v>126</v>
      </c>
      <c r="H62" s="132">
        <v>120</v>
      </c>
    </row>
    <row r="63" spans="2:8" ht="52.5" customHeight="1" thickBot="1" x14ac:dyDescent="0.25">
      <c r="B63" s="133"/>
      <c r="C63" s="1194" t="s">
        <v>49</v>
      </c>
      <c r="D63" s="1194"/>
      <c r="E63" s="1195"/>
      <c r="F63" s="134">
        <v>3702</v>
      </c>
      <c r="G63" s="134">
        <v>3958</v>
      </c>
      <c r="H63" s="135">
        <v>4120</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sheetData>
  <sheetProtection algorithmName="SHA-512" hashValue="9siOB8hg6HFL61ABcWyjKQXtleSA5kbebT2v+o68OklJB5zP6VdTgUkAFvxVYfC8Bs3Ifh2W77SOOU6CfT2DPg==" saltValue="lcshaSs+pqxd3W0eAKMP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47777-EC1B-416E-A6FB-6E4FF677685F}">
  <sheetPr>
    <pageSetUpPr fitToPage="1"/>
  </sheetPr>
  <dimension ref="A1:DE85"/>
  <sheetViews>
    <sheetView showGridLines="0" tabSelected="1" topLeftCell="K47" zoomScale="85" zoomScaleNormal="85" zoomScaleSheetLayoutView="55" workbookViewId="0">
      <selection activeCell="AN70" sqref="AN7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565</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47.4</v>
      </c>
      <c r="BQ53" s="1231"/>
      <c r="BR53" s="1231"/>
      <c r="BS53" s="1231"/>
      <c r="BT53" s="1231"/>
      <c r="BU53" s="1231"/>
      <c r="BV53" s="1231"/>
      <c r="BW53" s="1231"/>
      <c r="BX53" s="1231">
        <v>48.4</v>
      </c>
      <c r="BY53" s="1231"/>
      <c r="BZ53" s="1231"/>
      <c r="CA53" s="1231"/>
      <c r="CB53" s="1231"/>
      <c r="CC53" s="1231"/>
      <c r="CD53" s="1231"/>
      <c r="CE53" s="1231"/>
      <c r="CF53" s="1231">
        <v>48.2</v>
      </c>
      <c r="CG53" s="1231"/>
      <c r="CH53" s="1231"/>
      <c r="CI53" s="1231"/>
      <c r="CJ53" s="1231"/>
      <c r="CK53" s="1231"/>
      <c r="CL53" s="1231"/>
      <c r="CM53" s="1231"/>
      <c r="CN53" s="1231">
        <v>46.6</v>
      </c>
      <c r="CO53" s="1231"/>
      <c r="CP53" s="1231"/>
      <c r="CQ53" s="1231"/>
      <c r="CR53" s="1231"/>
      <c r="CS53" s="1231"/>
      <c r="CT53" s="1231"/>
      <c r="CU53" s="1231"/>
      <c r="CV53" s="1231">
        <v>47.5</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3.1</v>
      </c>
      <c r="BQ55" s="1231"/>
      <c r="BR55" s="1231"/>
      <c r="BS55" s="1231"/>
      <c r="BT55" s="1231"/>
      <c r="BU55" s="1231"/>
      <c r="BV55" s="1231"/>
      <c r="BW55" s="1231"/>
      <c r="BX55" s="1231">
        <v>13.7</v>
      </c>
      <c r="BY55" s="1231"/>
      <c r="BZ55" s="1231"/>
      <c r="CA55" s="1231"/>
      <c r="CB55" s="1231"/>
      <c r="CC55" s="1231"/>
      <c r="CD55" s="1231"/>
      <c r="CE55" s="1231"/>
      <c r="CF55" s="1231">
        <v>6.9</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61.2</v>
      </c>
      <c r="BQ57" s="1231"/>
      <c r="BR57" s="1231"/>
      <c r="BS57" s="1231"/>
      <c r="BT57" s="1231"/>
      <c r="BU57" s="1231"/>
      <c r="BV57" s="1231"/>
      <c r="BW57" s="1231"/>
      <c r="BX57" s="1231">
        <v>62</v>
      </c>
      <c r="BY57" s="1231"/>
      <c r="BZ57" s="1231"/>
      <c r="CA57" s="1231"/>
      <c r="CB57" s="1231"/>
      <c r="CC57" s="1231"/>
      <c r="CD57" s="1231"/>
      <c r="CE57" s="1231"/>
      <c r="CF57" s="1231">
        <v>62.9</v>
      </c>
      <c r="CG57" s="1231"/>
      <c r="CH57" s="1231"/>
      <c r="CI57" s="1231"/>
      <c r="CJ57" s="1231"/>
      <c r="CK57" s="1231"/>
      <c r="CL57" s="1231"/>
      <c r="CM57" s="1231"/>
      <c r="CN57" s="1231">
        <v>63.3</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570</v>
      </c>
    </row>
    <row r="64" spans="1:109" ht="13.2" x14ac:dyDescent="0.2">
      <c r="B64" s="259"/>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x14ac:dyDescent="0.2">
      <c r="B65" s="259"/>
      <c r="AN65" s="1210" t="s">
        <v>571</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565</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572</v>
      </c>
      <c r="BC75" s="1230"/>
      <c r="BD75" s="1230"/>
      <c r="BE75" s="1230"/>
      <c r="BF75" s="1230"/>
      <c r="BG75" s="1230"/>
      <c r="BH75" s="1230"/>
      <c r="BI75" s="1230"/>
      <c r="BJ75" s="1230"/>
      <c r="BK75" s="1230"/>
      <c r="BL75" s="1230"/>
      <c r="BM75" s="1230"/>
      <c r="BN75" s="1230"/>
      <c r="BO75" s="1230"/>
      <c r="BP75" s="1231">
        <v>4.2</v>
      </c>
      <c r="BQ75" s="1231"/>
      <c r="BR75" s="1231"/>
      <c r="BS75" s="1231"/>
      <c r="BT75" s="1231"/>
      <c r="BU75" s="1231"/>
      <c r="BV75" s="1231"/>
      <c r="BW75" s="1231"/>
      <c r="BX75" s="1231">
        <v>4.4000000000000004</v>
      </c>
      <c r="BY75" s="1231"/>
      <c r="BZ75" s="1231"/>
      <c r="CA75" s="1231"/>
      <c r="CB75" s="1231"/>
      <c r="CC75" s="1231"/>
      <c r="CD75" s="1231"/>
      <c r="CE75" s="1231"/>
      <c r="CF75" s="1231">
        <v>4.3</v>
      </c>
      <c r="CG75" s="1231"/>
      <c r="CH75" s="1231"/>
      <c r="CI75" s="1231"/>
      <c r="CJ75" s="1231"/>
      <c r="CK75" s="1231"/>
      <c r="CL75" s="1231"/>
      <c r="CM75" s="1231"/>
      <c r="CN75" s="1231">
        <v>4.2</v>
      </c>
      <c r="CO75" s="1231"/>
      <c r="CP75" s="1231"/>
      <c r="CQ75" s="1231"/>
      <c r="CR75" s="1231"/>
      <c r="CS75" s="1231"/>
      <c r="CT75" s="1231"/>
      <c r="CU75" s="1231"/>
      <c r="CV75" s="1231">
        <v>4.4000000000000004</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3.1</v>
      </c>
      <c r="BQ77" s="1231"/>
      <c r="BR77" s="1231"/>
      <c r="BS77" s="1231"/>
      <c r="BT77" s="1231"/>
      <c r="BU77" s="1231"/>
      <c r="BV77" s="1231"/>
      <c r="BW77" s="1231"/>
      <c r="BX77" s="1231">
        <v>13.7</v>
      </c>
      <c r="BY77" s="1231"/>
      <c r="BZ77" s="1231"/>
      <c r="CA77" s="1231"/>
      <c r="CB77" s="1231"/>
      <c r="CC77" s="1231"/>
      <c r="CD77" s="1231"/>
      <c r="CE77" s="1231"/>
      <c r="CF77" s="1231">
        <v>6.9</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572</v>
      </c>
      <c r="BC79" s="1230"/>
      <c r="BD79" s="1230"/>
      <c r="BE79" s="1230"/>
      <c r="BF79" s="1230"/>
      <c r="BG79" s="1230"/>
      <c r="BH79" s="1230"/>
      <c r="BI79" s="1230"/>
      <c r="BJ79" s="1230"/>
      <c r="BK79" s="1230"/>
      <c r="BL79" s="1230"/>
      <c r="BM79" s="1230"/>
      <c r="BN79" s="1230"/>
      <c r="BO79" s="1230"/>
      <c r="BP79" s="1231">
        <v>7.9</v>
      </c>
      <c r="BQ79" s="1231"/>
      <c r="BR79" s="1231"/>
      <c r="BS79" s="1231"/>
      <c r="BT79" s="1231"/>
      <c r="BU79" s="1231"/>
      <c r="BV79" s="1231"/>
      <c r="BW79" s="1231"/>
      <c r="BX79" s="1231">
        <v>7.9</v>
      </c>
      <c r="BY79" s="1231"/>
      <c r="BZ79" s="1231"/>
      <c r="CA79" s="1231"/>
      <c r="CB79" s="1231"/>
      <c r="CC79" s="1231"/>
      <c r="CD79" s="1231"/>
      <c r="CE79" s="1231"/>
      <c r="CF79" s="1231">
        <v>8</v>
      </c>
      <c r="CG79" s="1231"/>
      <c r="CH79" s="1231"/>
      <c r="CI79" s="1231"/>
      <c r="CJ79" s="1231"/>
      <c r="CK79" s="1231"/>
      <c r="CL79" s="1231"/>
      <c r="CM79" s="1231"/>
      <c r="CN79" s="1231">
        <v>8</v>
      </c>
      <c r="CO79" s="1231"/>
      <c r="CP79" s="1231"/>
      <c r="CQ79" s="1231"/>
      <c r="CR79" s="1231"/>
      <c r="CS79" s="1231"/>
      <c r="CT79" s="1231"/>
      <c r="CU79" s="1231"/>
      <c r="CV79" s="1231">
        <v>8.1</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mmTu+J3GWc3yMXr7lypdVTv6UB/tLjo7kbsnzoy2DxoSWy9PLPxHFJsbisy2+Kkz+NLgbPThJcOQEJH3AGmViA==" saltValue="BLEzgGzvfU/fuiogsE947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A1B12-548D-40FD-839C-161B51DC15E1}">
  <sheetPr>
    <pageSetUpPr fitToPage="1"/>
  </sheetPr>
  <dimension ref="A1:DR125"/>
  <sheetViews>
    <sheetView showGridLines="0" topLeftCell="A79" zoomScale="55" zoomScaleNormal="55" zoomScaleSheetLayoutView="70" workbookViewId="0">
      <selection activeCell="AN70" sqref="AN7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rtpchH3XayJvZmwhCRHEYv9YHo7uJZJ6RMx2z67BGEz6nC4r0lGE7Hju33L+PFurIV7/+rye9b0mpNoDDvtHnw==" saltValue="n0guqBWneKw87MDjLbCL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EA86D-F7BF-4818-BF3C-5DF37EFC7542}">
  <sheetPr>
    <pageSetUpPr fitToPage="1"/>
  </sheetPr>
  <dimension ref="A1:DR125"/>
  <sheetViews>
    <sheetView showGridLines="0" topLeftCell="A88" zoomScale="70" zoomScaleNormal="70" zoomScaleSheetLayoutView="55" workbookViewId="0">
      <selection activeCell="AN70" sqref="AN7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N7Rm+nxXHcrwCPmXi2h24C53cUXdt+MHpbWLCMonm9y7RzCA9/v+9k9hMq7qNPgreVs6YGFusQsaRFca0nfYA==" saltValue="WNAdyG8BUG9ADsj8Fr9A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185876</v>
      </c>
      <c r="E3" s="154"/>
      <c r="F3" s="155">
        <v>103390</v>
      </c>
      <c r="G3" s="156"/>
      <c r="H3" s="157"/>
    </row>
    <row r="4" spans="1:8" x14ac:dyDescent="0.2">
      <c r="A4" s="158"/>
      <c r="B4" s="159"/>
      <c r="C4" s="160"/>
      <c r="D4" s="161">
        <v>21916</v>
      </c>
      <c r="E4" s="162"/>
      <c r="F4" s="163">
        <v>51269</v>
      </c>
      <c r="G4" s="164"/>
      <c r="H4" s="165"/>
    </row>
    <row r="5" spans="1:8" x14ac:dyDescent="0.2">
      <c r="A5" s="146" t="s">
        <v>520</v>
      </c>
      <c r="B5" s="151"/>
      <c r="C5" s="152"/>
      <c r="D5" s="153">
        <v>128413</v>
      </c>
      <c r="E5" s="154"/>
      <c r="F5" s="155">
        <v>117234</v>
      </c>
      <c r="G5" s="156"/>
      <c r="H5" s="157"/>
    </row>
    <row r="6" spans="1:8" x14ac:dyDescent="0.2">
      <c r="A6" s="158"/>
      <c r="B6" s="159"/>
      <c r="C6" s="160"/>
      <c r="D6" s="161">
        <v>10642</v>
      </c>
      <c r="E6" s="162"/>
      <c r="F6" s="163">
        <v>59796</v>
      </c>
      <c r="G6" s="164"/>
      <c r="H6" s="165"/>
    </row>
    <row r="7" spans="1:8" x14ac:dyDescent="0.2">
      <c r="A7" s="146" t="s">
        <v>521</v>
      </c>
      <c r="B7" s="151"/>
      <c r="C7" s="152"/>
      <c r="D7" s="153">
        <v>224032</v>
      </c>
      <c r="E7" s="154"/>
      <c r="F7" s="155">
        <v>97758</v>
      </c>
      <c r="G7" s="156"/>
      <c r="H7" s="157"/>
    </row>
    <row r="8" spans="1:8" x14ac:dyDescent="0.2">
      <c r="A8" s="158"/>
      <c r="B8" s="159"/>
      <c r="C8" s="160"/>
      <c r="D8" s="161">
        <v>26501</v>
      </c>
      <c r="E8" s="162"/>
      <c r="F8" s="163">
        <v>45946</v>
      </c>
      <c r="G8" s="164"/>
      <c r="H8" s="165"/>
    </row>
    <row r="9" spans="1:8" x14ac:dyDescent="0.2">
      <c r="A9" s="146" t="s">
        <v>522</v>
      </c>
      <c r="B9" s="151"/>
      <c r="C9" s="152"/>
      <c r="D9" s="153">
        <v>275023</v>
      </c>
      <c r="E9" s="154"/>
      <c r="F9" s="155">
        <v>91338</v>
      </c>
      <c r="G9" s="156"/>
      <c r="H9" s="157"/>
    </row>
    <row r="10" spans="1:8" x14ac:dyDescent="0.2">
      <c r="A10" s="158"/>
      <c r="B10" s="159"/>
      <c r="C10" s="160"/>
      <c r="D10" s="161">
        <v>25729</v>
      </c>
      <c r="E10" s="162"/>
      <c r="F10" s="163">
        <v>43989</v>
      </c>
      <c r="G10" s="164"/>
      <c r="H10" s="165"/>
    </row>
    <row r="11" spans="1:8" x14ac:dyDescent="0.2">
      <c r="A11" s="146" t="s">
        <v>523</v>
      </c>
      <c r="B11" s="151"/>
      <c r="C11" s="152"/>
      <c r="D11" s="153">
        <v>169774</v>
      </c>
      <c r="E11" s="154"/>
      <c r="F11" s="155">
        <v>103975</v>
      </c>
      <c r="G11" s="156"/>
      <c r="H11" s="157"/>
    </row>
    <row r="12" spans="1:8" x14ac:dyDescent="0.2">
      <c r="A12" s="158"/>
      <c r="B12" s="159"/>
      <c r="C12" s="166"/>
      <c r="D12" s="161">
        <v>33775</v>
      </c>
      <c r="E12" s="162"/>
      <c r="F12" s="163">
        <v>52698</v>
      </c>
      <c r="G12" s="164"/>
      <c r="H12" s="165"/>
    </row>
    <row r="13" spans="1:8" x14ac:dyDescent="0.2">
      <c r="A13" s="146"/>
      <c r="B13" s="151"/>
      <c r="C13" s="152"/>
      <c r="D13" s="153">
        <v>196624</v>
      </c>
      <c r="E13" s="154"/>
      <c r="F13" s="155">
        <v>102739</v>
      </c>
      <c r="G13" s="167"/>
      <c r="H13" s="157"/>
    </row>
    <row r="14" spans="1:8" x14ac:dyDescent="0.2">
      <c r="A14" s="158"/>
      <c r="B14" s="159"/>
      <c r="C14" s="160"/>
      <c r="D14" s="161">
        <v>23713</v>
      </c>
      <c r="E14" s="162"/>
      <c r="F14" s="163">
        <v>50740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6.59</v>
      </c>
      <c r="C19" s="168">
        <f>ROUND(VALUE(SUBSTITUTE(実質収支比率等に係る経年分析!G$48,"▲","-")),2)</f>
        <v>5.48</v>
      </c>
      <c r="D19" s="168">
        <f>ROUND(VALUE(SUBSTITUTE(実質収支比率等に係る経年分析!H$48,"▲","-")),2)</f>
        <v>2.0699999999999998</v>
      </c>
      <c r="E19" s="168">
        <f>ROUND(VALUE(SUBSTITUTE(実質収支比率等に係る経年分析!I$48,"▲","-")),2)</f>
        <v>3.05</v>
      </c>
      <c r="F19" s="168">
        <f>ROUND(VALUE(SUBSTITUTE(実質収支比率等に係る経年分析!J$48,"▲","-")),2)</f>
        <v>5.57</v>
      </c>
    </row>
    <row r="20" spans="1:11" x14ac:dyDescent="0.2">
      <c r="A20" s="168" t="s">
        <v>53</v>
      </c>
      <c r="B20" s="168">
        <f>ROUND(VALUE(SUBSTITUTE(実質収支比率等に係る経年分析!F$47,"▲","-")),2)</f>
        <v>21.58</v>
      </c>
      <c r="C20" s="168">
        <f>ROUND(VALUE(SUBSTITUTE(実質収支比率等に係る経年分析!G$47,"▲","-")),2)</f>
        <v>27.5</v>
      </c>
      <c r="D20" s="168">
        <f>ROUND(VALUE(SUBSTITUTE(実質収支比率等に係る経年分析!H$47,"▲","-")),2)</f>
        <v>30.83</v>
      </c>
      <c r="E20" s="168">
        <f>ROUND(VALUE(SUBSTITUTE(実質収支比率等に係る経年分析!I$47,"▲","-")),2)</f>
        <v>33.33</v>
      </c>
      <c r="F20" s="168">
        <f>ROUND(VALUE(SUBSTITUTE(実質収支比率等に係る経年分析!J$47,"▲","-")),2)</f>
        <v>32.11</v>
      </c>
    </row>
    <row r="21" spans="1:11" x14ac:dyDescent="0.2">
      <c r="A21" s="168" t="s">
        <v>54</v>
      </c>
      <c r="B21" s="168">
        <f>IF(ISNUMBER(VALUE(SUBSTITUTE(実質収支比率等に係る経年分析!F$49,"▲","-"))),ROUND(VALUE(SUBSTITUTE(実質収支比率等に係る経年分析!F$49,"▲","-")),2),NA())</f>
        <v>-5.03</v>
      </c>
      <c r="C21" s="168">
        <f>IF(ISNUMBER(VALUE(SUBSTITUTE(実質収支比率等に係る経年分析!G$49,"▲","-"))),ROUND(VALUE(SUBSTITUTE(実質収支比率等に係る経年分析!G$49,"▲","-")),2),NA())</f>
        <v>-0.99</v>
      </c>
      <c r="D21" s="168">
        <f>IF(ISNUMBER(VALUE(SUBSTITUTE(実質収支比率等に係る経年分析!H$49,"▲","-"))),ROUND(VALUE(SUBSTITUTE(実質収支比率等に係る経年分析!H$49,"▲","-")),2),NA())</f>
        <v>-3.15</v>
      </c>
      <c r="E21" s="168">
        <f>IF(ISNUMBER(VALUE(SUBSTITUTE(実質収支比率等に係る経年分析!I$49,"▲","-"))),ROUND(VALUE(SUBSTITUTE(実質収支比率等に係る経年分析!I$49,"▲","-")),2),NA())</f>
        <v>0.79</v>
      </c>
      <c r="F21" s="168">
        <f>IF(ISNUMBER(VALUE(SUBSTITUTE(実質収支比率等に係る経年分析!J$49,"▲","-"))),ROUND(VALUE(SUBSTITUTE(実質収支比率等に係る経年分析!J$49,"▲","-")),2),NA())</f>
        <v>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7.0000000000000007E-2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0.04</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v>
      </c>
    </row>
    <row r="34" spans="1:16" x14ac:dyDescent="0.2">
      <c r="A34" s="169" t="str">
        <f>IF(連結実質赤字比率に係る赤字・黒字の構成分析!C$36="",NA(),連結実質赤字比率に係る赤字・黒字の構成分析!C$36)</f>
        <v>金武町下水道事業特別会計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7.0000000000000007E-2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0.14000000000000001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5.56</v>
      </c>
    </row>
    <row r="36" spans="1:16" x14ac:dyDescent="0.2">
      <c r="A36" s="169" t="str">
        <f>IF(連結実質赤字比率に係る赤字・黒字の構成分析!C$34="",NA(),連結実質赤字比率に係る赤字・黒字の構成分析!C$34)</f>
        <v>金武町水道事業会計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13.61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13.92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9.7899999999999991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264</v>
      </c>
      <c r="E42" s="170"/>
      <c r="F42" s="170"/>
      <c r="G42" s="170">
        <f>'実質公債費比率（分子）の構造'!L$52</f>
        <v>266</v>
      </c>
      <c r="H42" s="170"/>
      <c r="I42" s="170"/>
      <c r="J42" s="170">
        <f>'実質公債費比率（分子）の構造'!M$52</f>
        <v>279</v>
      </c>
      <c r="K42" s="170"/>
      <c r="L42" s="170"/>
      <c r="M42" s="170">
        <f>'実質公債費比率（分子）の構造'!N$52</f>
        <v>275</v>
      </c>
      <c r="N42" s="170"/>
      <c r="O42" s="170"/>
      <c r="P42" s="170">
        <f>'実質公債費比率（分子）の構造'!O$52</f>
        <v>283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32</v>
      </c>
      <c r="C45" s="170"/>
      <c r="D45" s="170"/>
      <c r="E45" s="170">
        <f>'実質公債費比率（分子）の構造'!L$49</f>
        <v>37</v>
      </c>
      <c r="F45" s="170"/>
      <c r="G45" s="170"/>
      <c r="H45" s="170">
        <f>'実質公債費比率（分子）の構造'!M$49</f>
        <v>37</v>
      </c>
      <c r="I45" s="170"/>
      <c r="J45" s="170"/>
      <c r="K45" s="170">
        <f>'実質公債費比率（分子）の構造'!N$49</f>
        <v>53</v>
      </c>
      <c r="L45" s="170"/>
      <c r="M45" s="170"/>
      <c r="N45" s="170">
        <f>'実質公債費比率（分子）の構造'!O$49</f>
        <v>67</v>
      </c>
      <c r="O45" s="170"/>
      <c r="P45" s="170"/>
    </row>
    <row r="46" spans="1:16" x14ac:dyDescent="0.2">
      <c r="A46" s="170" t="s">
        <v>64</v>
      </c>
      <c r="B46" s="170">
        <f>'実質公債費比率（分子）の構造'!K$48</f>
        <v>1</v>
      </c>
      <c r="C46" s="170"/>
      <c r="D46" s="170"/>
      <c r="E46" s="170" t="str">
        <f>'実質公債費比率（分子）の構造'!L$48</f>
        <v>-</v>
      </c>
      <c r="F46" s="170"/>
      <c r="G46" s="170"/>
      <c r="H46" s="170" t="str">
        <f>'実質公債費比率（分子）の構造'!M$48</f>
        <v>-</v>
      </c>
      <c r="I46" s="170"/>
      <c r="J46" s="170"/>
      <c r="K46" s="170">
        <f>'実質公債費比率（分子）の構造'!N$48</f>
        <v>1</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390</v>
      </c>
      <c r="C49" s="170"/>
      <c r="D49" s="170"/>
      <c r="E49" s="170">
        <f>'実質公債費比率（分子）の構造'!L$45</f>
        <v>388</v>
      </c>
      <c r="F49" s="170"/>
      <c r="G49" s="170"/>
      <c r="H49" s="170">
        <f>'実質公債費比率（分子）の構造'!M$45</f>
        <v>390</v>
      </c>
      <c r="I49" s="170"/>
      <c r="J49" s="170"/>
      <c r="K49" s="170">
        <f>'実質公債費比率（分子）の構造'!N$45</f>
        <v>387</v>
      </c>
      <c r="L49" s="170"/>
      <c r="M49" s="170"/>
      <c r="N49" s="170">
        <f>'実質公債費比率（分子）の構造'!O$45</f>
        <v>397</v>
      </c>
      <c r="O49" s="170"/>
      <c r="P49" s="170"/>
    </row>
    <row r="50" spans="1:16" x14ac:dyDescent="0.2">
      <c r="A50" s="170" t="s">
        <v>67</v>
      </c>
      <c r="B50" s="170" t="e">
        <f>NA()</f>
        <v>#N/A</v>
      </c>
      <c r="C50" s="170">
        <f>IF(ISNUMBER('実質公債費比率（分子）の構造'!K$53),'実質公債費比率（分子）の構造'!K$53,NA())</f>
        <v>159</v>
      </c>
      <c r="D50" s="170" t="e">
        <f>NA()</f>
        <v>#N/A</v>
      </c>
      <c r="E50" s="170" t="e">
        <f>NA()</f>
        <v>#N/A</v>
      </c>
      <c r="F50" s="170">
        <f>IF(ISNUMBER('実質公債費比率（分子）の構造'!L$53),'実質公債費比率（分子）の構造'!L$53,NA())</f>
        <v>159</v>
      </c>
      <c r="G50" s="170" t="e">
        <f>NA()</f>
        <v>#N/A</v>
      </c>
      <c r="H50" s="170" t="e">
        <f>NA()</f>
        <v>#N/A</v>
      </c>
      <c r="I50" s="170">
        <f>IF(ISNUMBER('実質公債費比率（分子）の構造'!M$53),'実質公債費比率（分子）の構造'!M$53,NA())</f>
        <v>148</v>
      </c>
      <c r="J50" s="170" t="e">
        <f>NA()</f>
        <v>#N/A</v>
      </c>
      <c r="K50" s="170" t="e">
        <f>NA()</f>
        <v>#N/A</v>
      </c>
      <c r="L50" s="170">
        <f>IF(ISNUMBER('実質公債費比率（分子）の構造'!N$53),'実質公債費比率（分子）の構造'!N$53,NA())</f>
        <v>166</v>
      </c>
      <c r="M50" s="170" t="e">
        <f>NA()</f>
        <v>#N/A</v>
      </c>
      <c r="N50" s="170" t="e">
        <f>NA()</f>
        <v>#N/A</v>
      </c>
      <c r="O50" s="170">
        <f>IF(ISNUMBER('実質公債費比率（分子）の構造'!O$53),'実質公債費比率（分子）の構造'!O$53,NA())</f>
        <v>181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3278</v>
      </c>
      <c r="E56" s="169"/>
      <c r="F56" s="169"/>
      <c r="G56" s="169">
        <f>'将来負担比率（分子）の構造'!J$52</f>
        <v>3273</v>
      </c>
      <c r="H56" s="169"/>
      <c r="I56" s="169"/>
      <c r="J56" s="169">
        <f>'将来負担比率（分子）の構造'!K$52</f>
        <v>3500</v>
      </c>
      <c r="K56" s="169"/>
      <c r="L56" s="169"/>
      <c r="M56" s="169">
        <f>'将来負担比率（分子）の構造'!L$52</f>
        <v>3361</v>
      </c>
      <c r="N56" s="169"/>
      <c r="O56" s="169"/>
      <c r="P56" s="169">
        <f>'将来負担比率（分子）の構造'!M$52</f>
        <v>3123</v>
      </c>
    </row>
    <row r="57" spans="1:16" x14ac:dyDescent="0.2">
      <c r="A57" s="169" t="s">
        <v>42</v>
      </c>
      <c r="B57" s="169"/>
      <c r="C57" s="169"/>
      <c r="D57" s="169">
        <f>'将来負担比率（分子）の構造'!I$51</f>
        <v>20</v>
      </c>
      <c r="E57" s="169"/>
      <c r="F57" s="169"/>
      <c r="G57" s="169">
        <f>'将来負担比率（分子）の構造'!J$51</f>
        <v>13</v>
      </c>
      <c r="H57" s="169"/>
      <c r="I57" s="169"/>
      <c r="J57" s="169">
        <f>'将来負担比率（分子）の構造'!K$51</f>
        <v>7</v>
      </c>
      <c r="K57" s="169"/>
      <c r="L57" s="169"/>
      <c r="M57" s="169">
        <f>'将来負担比率（分子）の構造'!L$51</f>
        <v>3</v>
      </c>
      <c r="N57" s="169"/>
      <c r="O57" s="169"/>
      <c r="P57" s="169" t="str">
        <f>'将来負担比率（分子）の構造'!M$51</f>
        <v>-</v>
      </c>
    </row>
    <row r="58" spans="1:16" x14ac:dyDescent="0.2">
      <c r="A58" s="169" t="s">
        <v>41</v>
      </c>
      <c r="B58" s="169"/>
      <c r="C58" s="169"/>
      <c r="D58" s="169">
        <f>'将来負担比率（分子）の構造'!I$50</f>
        <v>2577</v>
      </c>
      <c r="E58" s="169"/>
      <c r="F58" s="169"/>
      <c r="G58" s="169">
        <f>'将来負担比率（分子）の構造'!J$50</f>
        <v>3043</v>
      </c>
      <c r="H58" s="169"/>
      <c r="I58" s="169"/>
      <c r="J58" s="169">
        <f>'将来負担比率（分子）の構造'!K$50</f>
        <v>3626</v>
      </c>
      <c r="K58" s="169"/>
      <c r="L58" s="169"/>
      <c r="M58" s="169">
        <f>'将来負担比率（分子）の構造'!L$50</f>
        <v>3879</v>
      </c>
      <c r="N58" s="169"/>
      <c r="O58" s="169"/>
      <c r="P58" s="169">
        <f>'将来負担比率（分子）の構造'!M$50</f>
        <v>4027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65</v>
      </c>
      <c r="C62" s="169"/>
      <c r="D62" s="169"/>
      <c r="E62" s="169">
        <f>'将来負担比率（分子）の構造'!J$45</f>
        <v>87</v>
      </c>
      <c r="F62" s="169"/>
      <c r="G62" s="169"/>
      <c r="H62" s="169">
        <f>'将来負担比率（分子）の構造'!K$45</f>
        <v>68</v>
      </c>
      <c r="I62" s="169"/>
      <c r="J62" s="169"/>
      <c r="K62" s="169">
        <f>'将来負担比率（分子）の構造'!L$45</f>
        <v>88</v>
      </c>
      <c r="L62" s="169"/>
      <c r="M62" s="169"/>
      <c r="N62" s="169">
        <f>'将来負担比率（分子）の構造'!M$45</f>
        <v>70</v>
      </c>
      <c r="O62" s="169"/>
      <c r="P62" s="169"/>
    </row>
    <row r="63" spans="1:16" x14ac:dyDescent="0.2">
      <c r="A63" s="169" t="s">
        <v>34</v>
      </c>
      <c r="B63" s="169">
        <f>'将来負担比率（分子）の構造'!I$44</f>
        <v>801</v>
      </c>
      <c r="C63" s="169"/>
      <c r="D63" s="169"/>
      <c r="E63" s="169">
        <f>'将来負担比率（分子）の構造'!J$44</f>
        <v>954</v>
      </c>
      <c r="F63" s="169"/>
      <c r="G63" s="169"/>
      <c r="H63" s="169">
        <f>'将来負担比率（分子）の構造'!K$44</f>
        <v>947</v>
      </c>
      <c r="I63" s="169"/>
      <c r="J63" s="169"/>
      <c r="K63" s="169">
        <f>'将来負担比率（分子）の構造'!L$44</f>
        <v>898</v>
      </c>
      <c r="L63" s="169"/>
      <c r="M63" s="169"/>
      <c r="N63" s="169">
        <f>'将来負担比率（分子）の構造'!M$44</f>
        <v>827</v>
      </c>
      <c r="O63" s="169"/>
      <c r="P63" s="169"/>
    </row>
    <row r="64" spans="1:16" x14ac:dyDescent="0.2">
      <c r="A64" s="169" t="s">
        <v>33</v>
      </c>
      <c r="B64" s="169">
        <f>'将来負担比率（分子）の構造'!I$43</f>
        <v>34</v>
      </c>
      <c r="C64" s="169"/>
      <c r="D64" s="169"/>
      <c r="E64" s="169">
        <f>'将来負担比率（分子）の構造'!J$43</f>
        <v>17</v>
      </c>
      <c r="F64" s="169"/>
      <c r="G64" s="169"/>
      <c r="H64" s="169">
        <f>'将来負担比率（分子）の構造'!K$43</f>
        <v>6</v>
      </c>
      <c r="I64" s="169"/>
      <c r="J64" s="169"/>
      <c r="K64" s="169" t="str">
        <f>'将来負担比率（分子）の構造'!L$43</f>
        <v>-</v>
      </c>
      <c r="L64" s="169"/>
      <c r="M64" s="169"/>
      <c r="N64" s="169" t="str">
        <f>'将来負担比率（分子）の構造'!M$43</f>
        <v>-</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3613</v>
      </c>
      <c r="C66" s="169"/>
      <c r="D66" s="169"/>
      <c r="E66" s="169">
        <f>'将来負担比率（分子）の構造'!J$41</f>
        <v>3489</v>
      </c>
      <c r="F66" s="169"/>
      <c r="G66" s="169"/>
      <c r="H66" s="169">
        <f>'将来負担比率（分子）の構造'!K$41</f>
        <v>3714</v>
      </c>
      <c r="I66" s="169"/>
      <c r="J66" s="169"/>
      <c r="K66" s="169">
        <f>'将来負担比率（分子）の構造'!L$41</f>
        <v>3913</v>
      </c>
      <c r="L66" s="169"/>
      <c r="M66" s="169"/>
      <c r="N66" s="169">
        <f>'将来負担比率（分子）の構造'!M$41</f>
        <v>3937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1246</v>
      </c>
      <c r="C72" s="173">
        <f>基金残高に係る経年分析!G55</f>
        <v>1324</v>
      </c>
      <c r="D72" s="173">
        <f>基金残高に係る経年分析!H55</f>
        <v>1265</v>
      </c>
    </row>
    <row r="73" spans="1:16" x14ac:dyDescent="0.2">
      <c r="A73" s="172" t="s">
        <v>74</v>
      </c>
      <c r="B73" s="173">
        <f>基金残高に係る経年分析!F56</f>
        <v>290</v>
      </c>
      <c r="C73" s="173">
        <f>基金残高に係る経年分析!G56</f>
        <v>290</v>
      </c>
      <c r="D73" s="173">
        <f>基金残高に係る経年分析!H56</f>
        <v>305</v>
      </c>
    </row>
    <row r="74" spans="1:16" x14ac:dyDescent="0.2">
      <c r="A74" s="172" t="s">
        <v>75</v>
      </c>
      <c r="B74" s="173">
        <f>基金残高に係る経年分析!F57</f>
        <v>2166</v>
      </c>
      <c r="C74" s="173">
        <f>基金残高に係る経年分析!G57</f>
        <v>2344</v>
      </c>
      <c r="D74" s="173">
        <f>基金残高に係る経年分析!H57</f>
        <v>2551</v>
      </c>
    </row>
  </sheetData>
  <sheetProtection algorithmName="SHA-512" hashValue="nefiKN3bKB5noXf8LbPyy0/jfrY2dePOC6WyvHadfFJfATubCdfXPOMpl2LpEd5QJ3GZTiUaAa2DjhCqPfRdUg==" saltValue="j8oUTEHVklHhZ8wBfkeu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1"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1475618</v>
      </c>
      <c r="S5" s="661"/>
      <c r="T5" s="661"/>
      <c r="U5" s="661"/>
      <c r="V5" s="661"/>
      <c r="W5" s="661"/>
      <c r="X5" s="661"/>
      <c r="Y5" s="689"/>
      <c r="Z5" s="702">
        <v>11.9</v>
      </c>
      <c r="AA5" s="702"/>
      <c r="AB5" s="702"/>
      <c r="AC5" s="702"/>
      <c r="AD5" s="703">
        <v>1475618</v>
      </c>
      <c r="AE5" s="703"/>
      <c r="AF5" s="703"/>
      <c r="AG5" s="703"/>
      <c r="AH5" s="703"/>
      <c r="AI5" s="703"/>
      <c r="AJ5" s="703"/>
      <c r="AK5" s="703"/>
      <c r="AL5" s="690">
        <v>26.3</v>
      </c>
      <c r="AM5" s="672"/>
      <c r="AN5" s="672"/>
      <c r="AO5" s="691"/>
      <c r="AP5" s="663" t="s">
        <v>216</v>
      </c>
      <c r="AQ5" s="664"/>
      <c r="AR5" s="664"/>
      <c r="AS5" s="664"/>
      <c r="AT5" s="664"/>
      <c r="AU5" s="664"/>
      <c r="AV5" s="664"/>
      <c r="AW5" s="664"/>
      <c r="AX5" s="664"/>
      <c r="AY5" s="664"/>
      <c r="AZ5" s="664"/>
      <c r="BA5" s="664"/>
      <c r="BB5" s="664"/>
      <c r="BC5" s="664"/>
      <c r="BD5" s="664"/>
      <c r="BE5" s="664"/>
      <c r="BF5" s="665"/>
      <c r="BG5" s="608">
        <v>1474357</v>
      </c>
      <c r="BH5" s="609"/>
      <c r="BI5" s="609"/>
      <c r="BJ5" s="609"/>
      <c r="BK5" s="609"/>
      <c r="BL5" s="609"/>
      <c r="BM5" s="609"/>
      <c r="BN5" s="610"/>
      <c r="BO5" s="646">
        <v>99.9</v>
      </c>
      <c r="BP5" s="646"/>
      <c r="BQ5" s="646"/>
      <c r="BR5" s="646"/>
      <c r="BS5" s="647" t="s">
        <v>121</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41035</v>
      </c>
      <c r="S6" s="609"/>
      <c r="T6" s="609"/>
      <c r="U6" s="609"/>
      <c r="V6" s="609"/>
      <c r="W6" s="609"/>
      <c r="X6" s="609"/>
      <c r="Y6" s="610"/>
      <c r="Z6" s="646">
        <v>0.3</v>
      </c>
      <c r="AA6" s="646"/>
      <c r="AB6" s="646"/>
      <c r="AC6" s="646"/>
      <c r="AD6" s="647">
        <v>41035</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1474357</v>
      </c>
      <c r="BH6" s="609"/>
      <c r="BI6" s="609"/>
      <c r="BJ6" s="609"/>
      <c r="BK6" s="609"/>
      <c r="BL6" s="609"/>
      <c r="BM6" s="609"/>
      <c r="BN6" s="610"/>
      <c r="BO6" s="646">
        <v>99.9</v>
      </c>
      <c r="BP6" s="646"/>
      <c r="BQ6" s="646"/>
      <c r="BR6" s="646"/>
      <c r="BS6" s="647" t="s">
        <v>121</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125666</v>
      </c>
      <c r="CS6" s="609"/>
      <c r="CT6" s="609"/>
      <c r="CU6" s="609"/>
      <c r="CV6" s="609"/>
      <c r="CW6" s="609"/>
      <c r="CX6" s="609"/>
      <c r="CY6" s="610"/>
      <c r="CZ6" s="690">
        <v>1</v>
      </c>
      <c r="DA6" s="672"/>
      <c r="DB6" s="672"/>
      <c r="DC6" s="692"/>
      <c r="DD6" s="614" t="s">
        <v>121</v>
      </c>
      <c r="DE6" s="609"/>
      <c r="DF6" s="609"/>
      <c r="DG6" s="609"/>
      <c r="DH6" s="609"/>
      <c r="DI6" s="609"/>
      <c r="DJ6" s="609"/>
      <c r="DK6" s="609"/>
      <c r="DL6" s="609"/>
      <c r="DM6" s="609"/>
      <c r="DN6" s="609"/>
      <c r="DO6" s="609"/>
      <c r="DP6" s="610"/>
      <c r="DQ6" s="614">
        <v>125666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196</v>
      </c>
      <c r="S7" s="609"/>
      <c r="T7" s="609"/>
      <c r="U7" s="609"/>
      <c r="V7" s="609"/>
      <c r="W7" s="609"/>
      <c r="X7" s="609"/>
      <c r="Y7" s="610"/>
      <c r="Z7" s="646">
        <v>0</v>
      </c>
      <c r="AA7" s="646"/>
      <c r="AB7" s="646"/>
      <c r="AC7" s="646"/>
      <c r="AD7" s="647">
        <v>196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470648</v>
      </c>
      <c r="BH7" s="609"/>
      <c r="BI7" s="609"/>
      <c r="BJ7" s="609"/>
      <c r="BK7" s="609"/>
      <c r="BL7" s="609"/>
      <c r="BM7" s="609"/>
      <c r="BN7" s="610"/>
      <c r="BO7" s="646">
        <v>31.9</v>
      </c>
      <c r="BP7" s="646"/>
      <c r="BQ7" s="646"/>
      <c r="BR7" s="646"/>
      <c r="BS7" s="647" t="s">
        <v>121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2817656</v>
      </c>
      <c r="CS7" s="609"/>
      <c r="CT7" s="609"/>
      <c r="CU7" s="609"/>
      <c r="CV7" s="609"/>
      <c r="CW7" s="609"/>
      <c r="CX7" s="609"/>
      <c r="CY7" s="610"/>
      <c r="CZ7" s="646">
        <v>23.2</v>
      </c>
      <c r="DA7" s="646"/>
      <c r="DB7" s="646"/>
      <c r="DC7" s="646"/>
      <c r="DD7" s="614">
        <v>99478</v>
      </c>
      <c r="DE7" s="609"/>
      <c r="DF7" s="609"/>
      <c r="DG7" s="609"/>
      <c r="DH7" s="609"/>
      <c r="DI7" s="609"/>
      <c r="DJ7" s="609"/>
      <c r="DK7" s="609"/>
      <c r="DL7" s="609"/>
      <c r="DM7" s="609"/>
      <c r="DN7" s="609"/>
      <c r="DO7" s="609"/>
      <c r="DP7" s="610"/>
      <c r="DQ7" s="614">
        <v>1244875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2500</v>
      </c>
      <c r="S8" s="609"/>
      <c r="T8" s="609"/>
      <c r="U8" s="609"/>
      <c r="V8" s="609"/>
      <c r="W8" s="609"/>
      <c r="X8" s="609"/>
      <c r="Y8" s="610"/>
      <c r="Z8" s="646">
        <v>0</v>
      </c>
      <c r="AA8" s="646"/>
      <c r="AB8" s="646"/>
      <c r="AC8" s="646"/>
      <c r="AD8" s="647">
        <v>2500</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19357</v>
      </c>
      <c r="BH8" s="609"/>
      <c r="BI8" s="609"/>
      <c r="BJ8" s="609"/>
      <c r="BK8" s="609"/>
      <c r="BL8" s="609"/>
      <c r="BM8" s="609"/>
      <c r="BN8" s="610"/>
      <c r="BO8" s="646">
        <v>1.3</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3414343</v>
      </c>
      <c r="CS8" s="609"/>
      <c r="CT8" s="609"/>
      <c r="CU8" s="609"/>
      <c r="CV8" s="609"/>
      <c r="CW8" s="609"/>
      <c r="CX8" s="609"/>
      <c r="CY8" s="610"/>
      <c r="CZ8" s="646">
        <v>28.1</v>
      </c>
      <c r="DA8" s="646"/>
      <c r="DB8" s="646"/>
      <c r="DC8" s="646"/>
      <c r="DD8" s="614" t="s">
        <v>121</v>
      </c>
      <c r="DE8" s="609"/>
      <c r="DF8" s="609"/>
      <c r="DG8" s="609"/>
      <c r="DH8" s="609"/>
      <c r="DI8" s="609"/>
      <c r="DJ8" s="609"/>
      <c r="DK8" s="609"/>
      <c r="DL8" s="609"/>
      <c r="DM8" s="609"/>
      <c r="DN8" s="609"/>
      <c r="DO8" s="609"/>
      <c r="DP8" s="610"/>
      <c r="DQ8" s="614">
        <v>1816669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2802</v>
      </c>
      <c r="S9" s="609"/>
      <c r="T9" s="609"/>
      <c r="U9" s="609"/>
      <c r="V9" s="609"/>
      <c r="W9" s="609"/>
      <c r="X9" s="609"/>
      <c r="Y9" s="610"/>
      <c r="Z9" s="646">
        <v>0</v>
      </c>
      <c r="AA9" s="646"/>
      <c r="AB9" s="646"/>
      <c r="AC9" s="646"/>
      <c r="AD9" s="647">
        <v>2802</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410787</v>
      </c>
      <c r="BH9" s="609"/>
      <c r="BI9" s="609"/>
      <c r="BJ9" s="609"/>
      <c r="BK9" s="609"/>
      <c r="BL9" s="609"/>
      <c r="BM9" s="609"/>
      <c r="BN9" s="610"/>
      <c r="BO9" s="646">
        <v>27.8</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706465</v>
      </c>
      <c r="CS9" s="609"/>
      <c r="CT9" s="609"/>
      <c r="CU9" s="609"/>
      <c r="CV9" s="609"/>
      <c r="CW9" s="609"/>
      <c r="CX9" s="609"/>
      <c r="CY9" s="610"/>
      <c r="CZ9" s="646">
        <v>5.8</v>
      </c>
      <c r="DA9" s="646"/>
      <c r="DB9" s="646"/>
      <c r="DC9" s="646"/>
      <c r="DD9" s="614" t="s">
        <v>121</v>
      </c>
      <c r="DE9" s="609"/>
      <c r="DF9" s="609"/>
      <c r="DG9" s="609"/>
      <c r="DH9" s="609"/>
      <c r="DI9" s="609"/>
      <c r="DJ9" s="609"/>
      <c r="DK9" s="609"/>
      <c r="DL9" s="609"/>
      <c r="DM9" s="609"/>
      <c r="DN9" s="609"/>
      <c r="DO9" s="609"/>
      <c r="DP9" s="610"/>
      <c r="DQ9" s="614">
        <v>593279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22481</v>
      </c>
      <c r="BH10" s="609"/>
      <c r="BI10" s="609"/>
      <c r="BJ10" s="609"/>
      <c r="BK10" s="609"/>
      <c r="BL10" s="609"/>
      <c r="BM10" s="609"/>
      <c r="BN10" s="610"/>
      <c r="BO10" s="646">
        <v>1.5</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23670</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v>4917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240254</v>
      </c>
      <c r="S11" s="609"/>
      <c r="T11" s="609"/>
      <c r="U11" s="609"/>
      <c r="V11" s="609"/>
      <c r="W11" s="609"/>
      <c r="X11" s="609"/>
      <c r="Y11" s="610"/>
      <c r="Z11" s="611">
        <v>1.9</v>
      </c>
      <c r="AA11" s="612"/>
      <c r="AB11" s="612"/>
      <c r="AC11" s="613"/>
      <c r="AD11" s="614">
        <v>240254</v>
      </c>
      <c r="AE11" s="609"/>
      <c r="AF11" s="609"/>
      <c r="AG11" s="609"/>
      <c r="AH11" s="609"/>
      <c r="AI11" s="609"/>
      <c r="AJ11" s="609"/>
      <c r="AK11" s="610"/>
      <c r="AL11" s="611">
        <v>4.3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18023</v>
      </c>
      <c r="BH11" s="609"/>
      <c r="BI11" s="609"/>
      <c r="BJ11" s="609"/>
      <c r="BK11" s="609"/>
      <c r="BL11" s="609"/>
      <c r="BM11" s="609"/>
      <c r="BN11" s="610"/>
      <c r="BO11" s="646">
        <v>1.2</v>
      </c>
      <c r="BP11" s="646"/>
      <c r="BQ11" s="646"/>
      <c r="BR11" s="646"/>
      <c r="BS11" s="647" t="s">
        <v>121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729545</v>
      </c>
      <c r="CS11" s="609"/>
      <c r="CT11" s="609"/>
      <c r="CU11" s="609"/>
      <c r="CV11" s="609"/>
      <c r="CW11" s="609"/>
      <c r="CX11" s="609"/>
      <c r="CY11" s="610"/>
      <c r="CZ11" s="646">
        <v>6</v>
      </c>
      <c r="DA11" s="646"/>
      <c r="DB11" s="646"/>
      <c r="DC11" s="646"/>
      <c r="DD11" s="614">
        <v>340524</v>
      </c>
      <c r="DE11" s="609"/>
      <c r="DF11" s="609"/>
      <c r="DG11" s="609"/>
      <c r="DH11" s="609"/>
      <c r="DI11" s="609"/>
      <c r="DJ11" s="609"/>
      <c r="DK11" s="609"/>
      <c r="DL11" s="609"/>
      <c r="DM11" s="609"/>
      <c r="DN11" s="609"/>
      <c r="DO11" s="609"/>
      <c r="DP11" s="610"/>
      <c r="DQ11" s="614">
        <v>364476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914131</v>
      </c>
      <c r="BH12" s="609"/>
      <c r="BI12" s="609"/>
      <c r="BJ12" s="609"/>
      <c r="BK12" s="609"/>
      <c r="BL12" s="609"/>
      <c r="BM12" s="609"/>
      <c r="BN12" s="610"/>
      <c r="BO12" s="646">
        <v>61.9</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563023</v>
      </c>
      <c r="CS12" s="609"/>
      <c r="CT12" s="609"/>
      <c r="CU12" s="609"/>
      <c r="CV12" s="609"/>
      <c r="CW12" s="609"/>
      <c r="CX12" s="609"/>
      <c r="CY12" s="610"/>
      <c r="CZ12" s="646">
        <v>4.5999999999999996</v>
      </c>
      <c r="DA12" s="646"/>
      <c r="DB12" s="646"/>
      <c r="DC12" s="646"/>
      <c r="DD12" s="614">
        <v>235454</v>
      </c>
      <c r="DE12" s="609"/>
      <c r="DF12" s="609"/>
      <c r="DG12" s="609"/>
      <c r="DH12" s="609"/>
      <c r="DI12" s="609"/>
      <c r="DJ12" s="609"/>
      <c r="DK12" s="609"/>
      <c r="DL12" s="609"/>
      <c r="DM12" s="609"/>
      <c r="DN12" s="609"/>
      <c r="DO12" s="609"/>
      <c r="DP12" s="610"/>
      <c r="DQ12" s="614">
        <v>242036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765303</v>
      </c>
      <c r="BH13" s="609"/>
      <c r="BI13" s="609"/>
      <c r="BJ13" s="609"/>
      <c r="BK13" s="609"/>
      <c r="BL13" s="609"/>
      <c r="BM13" s="609"/>
      <c r="BN13" s="610"/>
      <c r="BO13" s="646">
        <v>51.9</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485981</v>
      </c>
      <c r="CS13" s="609"/>
      <c r="CT13" s="609"/>
      <c r="CU13" s="609"/>
      <c r="CV13" s="609"/>
      <c r="CW13" s="609"/>
      <c r="CX13" s="609"/>
      <c r="CY13" s="610"/>
      <c r="CZ13" s="646">
        <v>4</v>
      </c>
      <c r="DA13" s="646"/>
      <c r="DB13" s="646"/>
      <c r="DC13" s="646"/>
      <c r="DD13" s="614">
        <v>305324</v>
      </c>
      <c r="DE13" s="609"/>
      <c r="DF13" s="609"/>
      <c r="DG13" s="609"/>
      <c r="DH13" s="609"/>
      <c r="DI13" s="609"/>
      <c r="DJ13" s="609"/>
      <c r="DK13" s="609"/>
      <c r="DL13" s="609"/>
      <c r="DM13" s="609"/>
      <c r="DN13" s="609"/>
      <c r="DO13" s="609"/>
      <c r="DP13" s="610"/>
      <c r="DQ13" s="614">
        <v>315994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333</v>
      </c>
      <c r="S14" s="609"/>
      <c r="T14" s="609"/>
      <c r="U14" s="609"/>
      <c r="V14" s="609"/>
      <c r="W14" s="609"/>
      <c r="X14" s="609"/>
      <c r="Y14" s="610"/>
      <c r="Z14" s="646">
        <v>0</v>
      </c>
      <c r="AA14" s="646"/>
      <c r="AB14" s="646"/>
      <c r="AC14" s="646"/>
      <c r="AD14" s="647">
        <v>333</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46056</v>
      </c>
      <c r="BH14" s="609"/>
      <c r="BI14" s="609"/>
      <c r="BJ14" s="609"/>
      <c r="BK14" s="609"/>
      <c r="BL14" s="609"/>
      <c r="BM14" s="609"/>
      <c r="BN14" s="610"/>
      <c r="BO14" s="646">
        <v>3.1</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227447</v>
      </c>
      <c r="CS14" s="609"/>
      <c r="CT14" s="609"/>
      <c r="CU14" s="609"/>
      <c r="CV14" s="609"/>
      <c r="CW14" s="609"/>
      <c r="CX14" s="609"/>
      <c r="CY14" s="610"/>
      <c r="CZ14" s="646">
        <v>1.9</v>
      </c>
      <c r="DA14" s="646"/>
      <c r="DB14" s="646"/>
      <c r="DC14" s="646"/>
      <c r="DD14" s="614" t="s">
        <v>121</v>
      </c>
      <c r="DE14" s="609"/>
      <c r="DF14" s="609"/>
      <c r="DG14" s="609"/>
      <c r="DH14" s="609"/>
      <c r="DI14" s="609"/>
      <c r="DJ14" s="609"/>
      <c r="DK14" s="609"/>
      <c r="DL14" s="609"/>
      <c r="DM14" s="609"/>
      <c r="DN14" s="609"/>
      <c r="DO14" s="609"/>
      <c r="DP14" s="610"/>
      <c r="DQ14" s="614">
        <v>227447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43522</v>
      </c>
      <c r="BH15" s="609"/>
      <c r="BI15" s="609"/>
      <c r="BJ15" s="609"/>
      <c r="BK15" s="609"/>
      <c r="BL15" s="609"/>
      <c r="BM15" s="609"/>
      <c r="BN15" s="610"/>
      <c r="BO15" s="646">
        <v>2.9</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2641894</v>
      </c>
      <c r="CS15" s="609"/>
      <c r="CT15" s="609"/>
      <c r="CU15" s="609"/>
      <c r="CV15" s="609"/>
      <c r="CW15" s="609"/>
      <c r="CX15" s="609"/>
      <c r="CY15" s="610"/>
      <c r="CZ15" s="646">
        <v>21.8</v>
      </c>
      <c r="DA15" s="646"/>
      <c r="DB15" s="646"/>
      <c r="DC15" s="646"/>
      <c r="DD15" s="614">
        <v>963476</v>
      </c>
      <c r="DE15" s="609"/>
      <c r="DF15" s="609"/>
      <c r="DG15" s="609"/>
      <c r="DH15" s="609"/>
      <c r="DI15" s="609"/>
      <c r="DJ15" s="609"/>
      <c r="DK15" s="609"/>
      <c r="DL15" s="609"/>
      <c r="DM15" s="609"/>
      <c r="DN15" s="609"/>
      <c r="DO15" s="609"/>
      <c r="DP15" s="610"/>
      <c r="DQ15" s="614">
        <v>1235207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3806</v>
      </c>
      <c r="S16" s="609"/>
      <c r="T16" s="609"/>
      <c r="U16" s="609"/>
      <c r="V16" s="609"/>
      <c r="W16" s="609"/>
      <c r="X16" s="609"/>
      <c r="Y16" s="610"/>
      <c r="Z16" s="646">
        <v>0</v>
      </c>
      <c r="AA16" s="646"/>
      <c r="AB16" s="646"/>
      <c r="AC16" s="646"/>
      <c r="AD16" s="647">
        <v>3806</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8094</v>
      </c>
      <c r="CS16" s="609"/>
      <c r="CT16" s="609"/>
      <c r="CU16" s="609"/>
      <c r="CV16" s="609"/>
      <c r="CW16" s="609"/>
      <c r="CX16" s="609"/>
      <c r="CY16" s="610"/>
      <c r="CZ16" s="646">
        <v>0.1</v>
      </c>
      <c r="DA16" s="646"/>
      <c r="DB16" s="646"/>
      <c r="DC16" s="646"/>
      <c r="DD16" s="614" t="s">
        <v>121</v>
      </c>
      <c r="DE16" s="609"/>
      <c r="DF16" s="609"/>
      <c r="DG16" s="609"/>
      <c r="DH16" s="609"/>
      <c r="DI16" s="609"/>
      <c r="DJ16" s="609"/>
      <c r="DK16" s="609"/>
      <c r="DL16" s="609"/>
      <c r="DM16" s="609"/>
      <c r="DN16" s="609"/>
      <c r="DO16" s="609"/>
      <c r="DP16" s="610"/>
      <c r="DQ16" s="614">
        <v>8094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15535</v>
      </c>
      <c r="S17" s="609"/>
      <c r="T17" s="609"/>
      <c r="U17" s="609"/>
      <c r="V17" s="609"/>
      <c r="W17" s="609"/>
      <c r="X17" s="609"/>
      <c r="Y17" s="610"/>
      <c r="Z17" s="646">
        <v>0.1</v>
      </c>
      <c r="AA17" s="646"/>
      <c r="AB17" s="646"/>
      <c r="AC17" s="646"/>
      <c r="AD17" s="647">
        <v>15535</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397233</v>
      </c>
      <c r="CS17" s="609"/>
      <c r="CT17" s="609"/>
      <c r="CU17" s="609"/>
      <c r="CV17" s="609"/>
      <c r="CW17" s="609"/>
      <c r="CX17" s="609"/>
      <c r="CY17" s="610"/>
      <c r="CZ17" s="646">
        <v>3.3</v>
      </c>
      <c r="DA17" s="646"/>
      <c r="DB17" s="646"/>
      <c r="DC17" s="646"/>
      <c r="DD17" s="614" t="s">
        <v>121</v>
      </c>
      <c r="DE17" s="609"/>
      <c r="DF17" s="609"/>
      <c r="DG17" s="609"/>
      <c r="DH17" s="609"/>
      <c r="DI17" s="609"/>
      <c r="DJ17" s="609"/>
      <c r="DK17" s="609"/>
      <c r="DL17" s="609"/>
      <c r="DM17" s="609"/>
      <c r="DN17" s="609"/>
      <c r="DO17" s="609"/>
      <c r="DP17" s="610"/>
      <c r="DQ17" s="614">
        <v>393718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8501</v>
      </c>
      <c r="S18" s="609"/>
      <c r="T18" s="609"/>
      <c r="U18" s="609"/>
      <c r="V18" s="609"/>
      <c r="W18" s="609"/>
      <c r="X18" s="609"/>
      <c r="Y18" s="610"/>
      <c r="Z18" s="646">
        <v>0.1</v>
      </c>
      <c r="AA18" s="646"/>
      <c r="AB18" s="646"/>
      <c r="AC18" s="646"/>
      <c r="AD18" s="647">
        <v>8501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8311</v>
      </c>
      <c r="S19" s="609"/>
      <c r="T19" s="609"/>
      <c r="U19" s="609"/>
      <c r="V19" s="609"/>
      <c r="W19" s="609"/>
      <c r="X19" s="609"/>
      <c r="Y19" s="610"/>
      <c r="Z19" s="646">
        <v>0.1</v>
      </c>
      <c r="AA19" s="646"/>
      <c r="AB19" s="646"/>
      <c r="AC19" s="646"/>
      <c r="AD19" s="647">
        <v>8311</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1261</v>
      </c>
      <c r="BH19" s="609"/>
      <c r="BI19" s="609"/>
      <c r="BJ19" s="609"/>
      <c r="BK19" s="609"/>
      <c r="BL19" s="609"/>
      <c r="BM19" s="609"/>
      <c r="BN19" s="610"/>
      <c r="BO19" s="646">
        <v>0.1</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190</v>
      </c>
      <c r="S20" s="609"/>
      <c r="T20" s="609"/>
      <c r="U20" s="609"/>
      <c r="V20" s="609"/>
      <c r="W20" s="609"/>
      <c r="X20" s="609"/>
      <c r="Y20" s="610"/>
      <c r="Z20" s="646">
        <v>0</v>
      </c>
      <c r="AA20" s="646"/>
      <c r="AB20" s="646"/>
      <c r="AC20" s="646"/>
      <c r="AD20" s="647">
        <v>190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1261</v>
      </c>
      <c r="BH20" s="609"/>
      <c r="BI20" s="609"/>
      <c r="BJ20" s="609"/>
      <c r="BK20" s="609"/>
      <c r="BL20" s="609"/>
      <c r="BM20" s="609"/>
      <c r="BN20" s="610"/>
      <c r="BO20" s="646">
        <v>0.1</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12141017</v>
      </c>
      <c r="CS20" s="609"/>
      <c r="CT20" s="609"/>
      <c r="CU20" s="609"/>
      <c r="CV20" s="609"/>
      <c r="CW20" s="609"/>
      <c r="CX20" s="609"/>
      <c r="CY20" s="610"/>
      <c r="CZ20" s="646">
        <v>100</v>
      </c>
      <c r="DA20" s="646"/>
      <c r="DB20" s="646"/>
      <c r="DC20" s="646"/>
      <c r="DD20" s="614">
        <v>1944256</v>
      </c>
      <c r="DE20" s="609"/>
      <c r="DF20" s="609"/>
      <c r="DG20" s="609"/>
      <c r="DH20" s="609"/>
      <c r="DI20" s="609"/>
      <c r="DJ20" s="609"/>
      <c r="DK20" s="609"/>
      <c r="DL20" s="609"/>
      <c r="DM20" s="609"/>
      <c r="DN20" s="609"/>
      <c r="DO20" s="609"/>
      <c r="DP20" s="610"/>
      <c r="DQ20" s="614">
        <v>6572378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2307305</v>
      </c>
      <c r="S21" s="609"/>
      <c r="T21" s="609"/>
      <c r="U21" s="609"/>
      <c r="V21" s="609"/>
      <c r="W21" s="609"/>
      <c r="X21" s="609"/>
      <c r="Y21" s="610"/>
      <c r="Z21" s="646">
        <v>18.600000000000001</v>
      </c>
      <c r="AA21" s="646"/>
      <c r="AB21" s="646"/>
      <c r="AC21" s="646"/>
      <c r="AD21" s="647">
        <v>2153736</v>
      </c>
      <c r="AE21" s="647"/>
      <c r="AF21" s="647"/>
      <c r="AG21" s="647"/>
      <c r="AH21" s="647"/>
      <c r="AI21" s="647"/>
      <c r="AJ21" s="647"/>
      <c r="AK21" s="647"/>
      <c r="AL21" s="611">
        <v>38.4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1261</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2153736</v>
      </c>
      <c r="S22" s="609"/>
      <c r="T22" s="609"/>
      <c r="U22" s="609"/>
      <c r="V22" s="609"/>
      <c r="W22" s="609"/>
      <c r="X22" s="609"/>
      <c r="Y22" s="610"/>
      <c r="Z22" s="646">
        <v>17.399999999999999</v>
      </c>
      <c r="AA22" s="646"/>
      <c r="AB22" s="646"/>
      <c r="AC22" s="646"/>
      <c r="AD22" s="647">
        <v>2153736</v>
      </c>
      <c r="AE22" s="647"/>
      <c r="AF22" s="647"/>
      <c r="AG22" s="647"/>
      <c r="AH22" s="647"/>
      <c r="AI22" s="647"/>
      <c r="AJ22" s="647"/>
      <c r="AK22" s="647"/>
      <c r="AL22" s="611">
        <v>38.4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153569</v>
      </c>
      <c r="S23" s="609"/>
      <c r="T23" s="609"/>
      <c r="U23" s="609"/>
      <c r="V23" s="609"/>
      <c r="W23" s="609"/>
      <c r="X23" s="609"/>
      <c r="Y23" s="610"/>
      <c r="Z23" s="646">
        <v>1.2</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3563010</v>
      </c>
      <c r="CS24" s="661"/>
      <c r="CT24" s="661"/>
      <c r="CU24" s="661"/>
      <c r="CV24" s="661"/>
      <c r="CW24" s="661"/>
      <c r="CX24" s="661"/>
      <c r="CY24" s="689"/>
      <c r="CZ24" s="690">
        <v>29.3</v>
      </c>
      <c r="DA24" s="672"/>
      <c r="DB24" s="672"/>
      <c r="DC24" s="692"/>
      <c r="DD24" s="688">
        <v>2576490</v>
      </c>
      <c r="DE24" s="661"/>
      <c r="DF24" s="661"/>
      <c r="DG24" s="661"/>
      <c r="DH24" s="661"/>
      <c r="DI24" s="661"/>
      <c r="DJ24" s="661"/>
      <c r="DK24" s="689"/>
      <c r="DL24" s="688">
        <v>2379878</v>
      </c>
      <c r="DM24" s="661"/>
      <c r="DN24" s="661"/>
      <c r="DO24" s="661"/>
      <c r="DP24" s="661"/>
      <c r="DQ24" s="661"/>
      <c r="DR24" s="661"/>
      <c r="DS24" s="661"/>
      <c r="DT24" s="661"/>
      <c r="DU24" s="661"/>
      <c r="DV24" s="689"/>
      <c r="DW24" s="690">
        <v>42.2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4097885</v>
      </c>
      <c r="S25" s="609"/>
      <c r="T25" s="609"/>
      <c r="U25" s="609"/>
      <c r="V25" s="609"/>
      <c r="W25" s="609"/>
      <c r="X25" s="609"/>
      <c r="Y25" s="610"/>
      <c r="Z25" s="646">
        <v>33.1</v>
      </c>
      <c r="AA25" s="646"/>
      <c r="AB25" s="646"/>
      <c r="AC25" s="646"/>
      <c r="AD25" s="647">
        <v>3944316</v>
      </c>
      <c r="AE25" s="647"/>
      <c r="AF25" s="647"/>
      <c r="AG25" s="647"/>
      <c r="AH25" s="647"/>
      <c r="AI25" s="647"/>
      <c r="AJ25" s="647"/>
      <c r="AK25" s="647"/>
      <c r="AL25" s="611">
        <v>70.3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1813604</v>
      </c>
      <c r="CS25" s="621"/>
      <c r="CT25" s="621"/>
      <c r="CU25" s="621"/>
      <c r="CV25" s="621"/>
      <c r="CW25" s="621"/>
      <c r="CX25" s="621"/>
      <c r="CY25" s="622"/>
      <c r="CZ25" s="611">
        <v>14.9</v>
      </c>
      <c r="DA25" s="623"/>
      <c r="DB25" s="623"/>
      <c r="DC25" s="624"/>
      <c r="DD25" s="614">
        <v>1651755</v>
      </c>
      <c r="DE25" s="621"/>
      <c r="DF25" s="621"/>
      <c r="DG25" s="621"/>
      <c r="DH25" s="621"/>
      <c r="DI25" s="621"/>
      <c r="DJ25" s="621"/>
      <c r="DK25" s="622"/>
      <c r="DL25" s="614">
        <v>1623225</v>
      </c>
      <c r="DM25" s="621"/>
      <c r="DN25" s="621"/>
      <c r="DO25" s="621"/>
      <c r="DP25" s="621"/>
      <c r="DQ25" s="621"/>
      <c r="DR25" s="621"/>
      <c r="DS25" s="621"/>
      <c r="DT25" s="621"/>
      <c r="DU25" s="621"/>
      <c r="DV25" s="622"/>
      <c r="DW25" s="611">
        <v>28.8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1168</v>
      </c>
      <c r="S26" s="609"/>
      <c r="T26" s="609"/>
      <c r="U26" s="609"/>
      <c r="V26" s="609"/>
      <c r="W26" s="609"/>
      <c r="X26" s="609"/>
      <c r="Y26" s="610"/>
      <c r="Z26" s="646">
        <v>0</v>
      </c>
      <c r="AA26" s="646"/>
      <c r="AB26" s="646"/>
      <c r="AC26" s="646"/>
      <c r="AD26" s="647">
        <v>1168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836071</v>
      </c>
      <c r="CS26" s="609"/>
      <c r="CT26" s="609"/>
      <c r="CU26" s="609"/>
      <c r="CV26" s="609"/>
      <c r="CW26" s="609"/>
      <c r="CX26" s="609"/>
      <c r="CY26" s="610"/>
      <c r="CZ26" s="611">
        <v>6.9</v>
      </c>
      <c r="DA26" s="623"/>
      <c r="DB26" s="623"/>
      <c r="DC26" s="624"/>
      <c r="DD26" s="614">
        <v>803805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28902</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1475618</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1352173</v>
      </c>
      <c r="CS27" s="621"/>
      <c r="CT27" s="621"/>
      <c r="CU27" s="621"/>
      <c r="CV27" s="621"/>
      <c r="CW27" s="621"/>
      <c r="CX27" s="621"/>
      <c r="CY27" s="622"/>
      <c r="CZ27" s="611">
        <v>11.1</v>
      </c>
      <c r="DA27" s="623"/>
      <c r="DB27" s="623"/>
      <c r="DC27" s="624"/>
      <c r="DD27" s="614">
        <v>531017</v>
      </c>
      <c r="DE27" s="621"/>
      <c r="DF27" s="621"/>
      <c r="DG27" s="621"/>
      <c r="DH27" s="621"/>
      <c r="DI27" s="621"/>
      <c r="DJ27" s="621"/>
      <c r="DK27" s="622"/>
      <c r="DL27" s="614">
        <v>362935</v>
      </c>
      <c r="DM27" s="621"/>
      <c r="DN27" s="621"/>
      <c r="DO27" s="621"/>
      <c r="DP27" s="621"/>
      <c r="DQ27" s="621"/>
      <c r="DR27" s="621"/>
      <c r="DS27" s="621"/>
      <c r="DT27" s="621"/>
      <c r="DU27" s="621"/>
      <c r="DV27" s="622"/>
      <c r="DW27" s="611">
        <v>6.4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84159</v>
      </c>
      <c r="S28" s="609"/>
      <c r="T28" s="609"/>
      <c r="U28" s="609"/>
      <c r="V28" s="609"/>
      <c r="W28" s="609"/>
      <c r="X28" s="609"/>
      <c r="Y28" s="610"/>
      <c r="Z28" s="646">
        <v>0.7</v>
      </c>
      <c r="AA28" s="646"/>
      <c r="AB28" s="646"/>
      <c r="AC28" s="646"/>
      <c r="AD28" s="647">
        <v>3527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397233</v>
      </c>
      <c r="CS28" s="609"/>
      <c r="CT28" s="609"/>
      <c r="CU28" s="609"/>
      <c r="CV28" s="609"/>
      <c r="CW28" s="609"/>
      <c r="CX28" s="609"/>
      <c r="CY28" s="610"/>
      <c r="CZ28" s="611">
        <v>3.3</v>
      </c>
      <c r="DA28" s="623"/>
      <c r="DB28" s="623"/>
      <c r="DC28" s="624"/>
      <c r="DD28" s="614">
        <v>393718</v>
      </c>
      <c r="DE28" s="609"/>
      <c r="DF28" s="609"/>
      <c r="DG28" s="609"/>
      <c r="DH28" s="609"/>
      <c r="DI28" s="609"/>
      <c r="DJ28" s="609"/>
      <c r="DK28" s="610"/>
      <c r="DL28" s="614">
        <v>393718</v>
      </c>
      <c r="DM28" s="609"/>
      <c r="DN28" s="609"/>
      <c r="DO28" s="609"/>
      <c r="DP28" s="609"/>
      <c r="DQ28" s="609"/>
      <c r="DR28" s="609"/>
      <c r="DS28" s="609"/>
      <c r="DT28" s="609"/>
      <c r="DU28" s="609"/>
      <c r="DV28" s="610"/>
      <c r="DW28" s="611">
        <v>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44646</v>
      </c>
      <c r="S29" s="609"/>
      <c r="T29" s="609"/>
      <c r="U29" s="609"/>
      <c r="V29" s="609"/>
      <c r="W29" s="609"/>
      <c r="X29" s="609"/>
      <c r="Y29" s="610"/>
      <c r="Z29" s="646">
        <v>0.4</v>
      </c>
      <c r="AA29" s="646"/>
      <c r="AB29" s="646"/>
      <c r="AC29" s="646"/>
      <c r="AD29" s="647">
        <v>6906</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396770</v>
      </c>
      <c r="CS29" s="621"/>
      <c r="CT29" s="621"/>
      <c r="CU29" s="621"/>
      <c r="CV29" s="621"/>
      <c r="CW29" s="621"/>
      <c r="CX29" s="621"/>
      <c r="CY29" s="622"/>
      <c r="CZ29" s="611">
        <v>3.3</v>
      </c>
      <c r="DA29" s="623"/>
      <c r="DB29" s="623"/>
      <c r="DC29" s="624"/>
      <c r="DD29" s="614">
        <v>393255</v>
      </c>
      <c r="DE29" s="621"/>
      <c r="DF29" s="621"/>
      <c r="DG29" s="621"/>
      <c r="DH29" s="621"/>
      <c r="DI29" s="621"/>
      <c r="DJ29" s="621"/>
      <c r="DK29" s="622"/>
      <c r="DL29" s="614">
        <v>393255</v>
      </c>
      <c r="DM29" s="621"/>
      <c r="DN29" s="621"/>
      <c r="DO29" s="621"/>
      <c r="DP29" s="621"/>
      <c r="DQ29" s="621"/>
      <c r="DR29" s="621"/>
      <c r="DS29" s="621"/>
      <c r="DT29" s="621"/>
      <c r="DU29" s="621"/>
      <c r="DV29" s="622"/>
      <c r="DW29" s="611">
        <v>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2544154</v>
      </c>
      <c r="S30" s="609"/>
      <c r="T30" s="609"/>
      <c r="U30" s="609"/>
      <c r="V30" s="609"/>
      <c r="W30" s="609"/>
      <c r="X30" s="609"/>
      <c r="Y30" s="610"/>
      <c r="Z30" s="646">
        <v>20.5</v>
      </c>
      <c r="AA30" s="646"/>
      <c r="AB30" s="646"/>
      <c r="AC30" s="646"/>
      <c r="AD30" s="647" t="s">
        <v>121</v>
      </c>
      <c r="AE30" s="647"/>
      <c r="AF30" s="647"/>
      <c r="AG30" s="647"/>
      <c r="AH30" s="647"/>
      <c r="AI30" s="647"/>
      <c r="AJ30" s="647"/>
      <c r="AK30" s="647"/>
      <c r="AL30" s="611" t="s">
        <v>121</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375712</v>
      </c>
      <c r="CS30" s="609"/>
      <c r="CT30" s="609"/>
      <c r="CU30" s="609"/>
      <c r="CV30" s="609"/>
      <c r="CW30" s="609"/>
      <c r="CX30" s="609"/>
      <c r="CY30" s="610"/>
      <c r="CZ30" s="611">
        <v>3.1</v>
      </c>
      <c r="DA30" s="623"/>
      <c r="DB30" s="623"/>
      <c r="DC30" s="624"/>
      <c r="DD30" s="614">
        <v>372241</v>
      </c>
      <c r="DE30" s="609"/>
      <c r="DF30" s="609"/>
      <c r="DG30" s="609"/>
      <c r="DH30" s="609"/>
      <c r="DI30" s="609"/>
      <c r="DJ30" s="609"/>
      <c r="DK30" s="610"/>
      <c r="DL30" s="614">
        <v>372241</v>
      </c>
      <c r="DM30" s="609"/>
      <c r="DN30" s="609"/>
      <c r="DO30" s="609"/>
      <c r="DP30" s="609"/>
      <c r="DQ30" s="609"/>
      <c r="DR30" s="609"/>
      <c r="DS30" s="609"/>
      <c r="DT30" s="609"/>
      <c r="DU30" s="609"/>
      <c r="DV30" s="610"/>
      <c r="DW30" s="611">
        <v>6.6</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518019</v>
      </c>
      <c r="S31" s="609"/>
      <c r="T31" s="609"/>
      <c r="U31" s="609"/>
      <c r="V31" s="609"/>
      <c r="W31" s="609"/>
      <c r="X31" s="609"/>
      <c r="Y31" s="610"/>
      <c r="Z31" s="646">
        <v>4.2</v>
      </c>
      <c r="AA31" s="646"/>
      <c r="AB31" s="646"/>
      <c r="AC31" s="646"/>
      <c r="AD31" s="647">
        <v>518019</v>
      </c>
      <c r="AE31" s="647"/>
      <c r="AF31" s="647"/>
      <c r="AG31" s="647"/>
      <c r="AH31" s="647"/>
      <c r="AI31" s="647"/>
      <c r="AJ31" s="647"/>
      <c r="AK31" s="647"/>
      <c r="AL31" s="611">
        <v>9.1999999999999993</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98.7</v>
      </c>
      <c r="BH31" s="671"/>
      <c r="BI31" s="671"/>
      <c r="BJ31" s="671"/>
      <c r="BK31" s="671"/>
      <c r="BL31" s="671"/>
      <c r="BM31" s="672">
        <v>96.2</v>
      </c>
      <c r="BN31" s="671"/>
      <c r="BO31" s="671"/>
      <c r="BP31" s="671"/>
      <c r="BQ31" s="673"/>
      <c r="BR31" s="670">
        <v>98.7</v>
      </c>
      <c r="BS31" s="671"/>
      <c r="BT31" s="671"/>
      <c r="BU31" s="671"/>
      <c r="BV31" s="671"/>
      <c r="BW31" s="671"/>
      <c r="BX31" s="672">
        <v>95.9</v>
      </c>
      <c r="BY31" s="671"/>
      <c r="BZ31" s="671"/>
      <c r="CA31" s="671"/>
      <c r="CB31" s="673"/>
      <c r="CD31" s="629"/>
      <c r="CE31" s="630"/>
      <c r="CF31" s="605" t="s">
        <v>300</v>
      </c>
      <c r="CG31" s="606"/>
      <c r="CH31" s="606"/>
      <c r="CI31" s="606"/>
      <c r="CJ31" s="606"/>
      <c r="CK31" s="606"/>
      <c r="CL31" s="606"/>
      <c r="CM31" s="606"/>
      <c r="CN31" s="606"/>
      <c r="CO31" s="606"/>
      <c r="CP31" s="606"/>
      <c r="CQ31" s="607"/>
      <c r="CR31" s="608">
        <v>21058</v>
      </c>
      <c r="CS31" s="621"/>
      <c r="CT31" s="621"/>
      <c r="CU31" s="621"/>
      <c r="CV31" s="621"/>
      <c r="CW31" s="621"/>
      <c r="CX31" s="621"/>
      <c r="CY31" s="622"/>
      <c r="CZ31" s="611">
        <v>0.2</v>
      </c>
      <c r="DA31" s="623"/>
      <c r="DB31" s="623"/>
      <c r="DC31" s="624"/>
      <c r="DD31" s="614">
        <v>21014</v>
      </c>
      <c r="DE31" s="621"/>
      <c r="DF31" s="621"/>
      <c r="DG31" s="621"/>
      <c r="DH31" s="621"/>
      <c r="DI31" s="621"/>
      <c r="DJ31" s="621"/>
      <c r="DK31" s="622"/>
      <c r="DL31" s="614">
        <v>21014</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1403619</v>
      </c>
      <c r="S32" s="609"/>
      <c r="T32" s="609"/>
      <c r="U32" s="609"/>
      <c r="V32" s="609"/>
      <c r="W32" s="609"/>
      <c r="X32" s="609"/>
      <c r="Y32" s="610"/>
      <c r="Z32" s="646">
        <v>11.3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208" t="s">
        <v>302</v>
      </c>
      <c r="AX32" s="605" t="s">
        <v>303</v>
      </c>
      <c r="AY32" s="606"/>
      <c r="AZ32" s="606"/>
      <c r="BA32" s="606"/>
      <c r="BB32" s="606"/>
      <c r="BC32" s="606"/>
      <c r="BD32" s="606"/>
      <c r="BE32" s="606"/>
      <c r="BF32" s="607"/>
      <c r="BG32" s="679">
        <v>98.4</v>
      </c>
      <c r="BH32" s="621"/>
      <c r="BI32" s="621"/>
      <c r="BJ32" s="621"/>
      <c r="BK32" s="621"/>
      <c r="BL32" s="621"/>
      <c r="BM32" s="612">
        <v>96.3</v>
      </c>
      <c r="BN32" s="621"/>
      <c r="BO32" s="621"/>
      <c r="BP32" s="621"/>
      <c r="BQ32" s="644"/>
      <c r="BR32" s="679">
        <v>98.3</v>
      </c>
      <c r="BS32" s="621"/>
      <c r="BT32" s="621"/>
      <c r="BU32" s="621"/>
      <c r="BV32" s="621"/>
      <c r="BW32" s="621"/>
      <c r="BX32" s="612">
        <v>96.2</v>
      </c>
      <c r="BY32" s="621"/>
      <c r="BZ32" s="621"/>
      <c r="CA32" s="621"/>
      <c r="CB32" s="644"/>
      <c r="CD32" s="631"/>
      <c r="CE32" s="632"/>
      <c r="CF32" s="605" t="s">
        <v>304</v>
      </c>
      <c r="CG32" s="606"/>
      <c r="CH32" s="606"/>
      <c r="CI32" s="606"/>
      <c r="CJ32" s="606"/>
      <c r="CK32" s="606"/>
      <c r="CL32" s="606"/>
      <c r="CM32" s="606"/>
      <c r="CN32" s="606"/>
      <c r="CO32" s="606"/>
      <c r="CP32" s="606"/>
      <c r="CQ32" s="607"/>
      <c r="CR32" s="608">
        <v>463</v>
      </c>
      <c r="CS32" s="609"/>
      <c r="CT32" s="609"/>
      <c r="CU32" s="609"/>
      <c r="CV32" s="609"/>
      <c r="CW32" s="609"/>
      <c r="CX32" s="609"/>
      <c r="CY32" s="610"/>
      <c r="CZ32" s="611">
        <v>0</v>
      </c>
      <c r="DA32" s="623"/>
      <c r="DB32" s="623"/>
      <c r="DC32" s="624"/>
      <c r="DD32" s="614">
        <v>463</v>
      </c>
      <c r="DE32" s="609"/>
      <c r="DF32" s="609"/>
      <c r="DG32" s="609"/>
      <c r="DH32" s="609"/>
      <c r="DI32" s="609"/>
      <c r="DJ32" s="609"/>
      <c r="DK32" s="610"/>
      <c r="DL32" s="614">
        <v>463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2174403</v>
      </c>
      <c r="S33" s="609"/>
      <c r="T33" s="609"/>
      <c r="U33" s="609"/>
      <c r="V33" s="609"/>
      <c r="W33" s="609"/>
      <c r="X33" s="609"/>
      <c r="Y33" s="610"/>
      <c r="Z33" s="646">
        <v>17.5</v>
      </c>
      <c r="AA33" s="646"/>
      <c r="AB33" s="646"/>
      <c r="AC33" s="646"/>
      <c r="AD33" s="647">
        <v>1116951</v>
      </c>
      <c r="AE33" s="647"/>
      <c r="AF33" s="647"/>
      <c r="AG33" s="647"/>
      <c r="AH33" s="647"/>
      <c r="AI33" s="647"/>
      <c r="AJ33" s="647"/>
      <c r="AK33" s="647"/>
      <c r="AL33" s="611">
        <v>19.899999999999999</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98.7</v>
      </c>
      <c r="BH33" s="593"/>
      <c r="BI33" s="593"/>
      <c r="BJ33" s="593"/>
      <c r="BK33" s="593"/>
      <c r="BL33" s="593"/>
      <c r="BM33" s="639">
        <v>95.2</v>
      </c>
      <c r="BN33" s="593"/>
      <c r="BO33" s="593"/>
      <c r="BP33" s="593"/>
      <c r="BQ33" s="656"/>
      <c r="BR33" s="669">
        <v>98.7</v>
      </c>
      <c r="BS33" s="593"/>
      <c r="BT33" s="593"/>
      <c r="BU33" s="593"/>
      <c r="BV33" s="593"/>
      <c r="BW33" s="593"/>
      <c r="BX33" s="639">
        <v>94.7</v>
      </c>
      <c r="BY33" s="593"/>
      <c r="BZ33" s="593"/>
      <c r="CA33" s="593"/>
      <c r="CB33" s="656"/>
      <c r="CD33" s="605" t="s">
        <v>307</v>
      </c>
      <c r="CE33" s="606"/>
      <c r="CF33" s="606"/>
      <c r="CG33" s="606"/>
      <c r="CH33" s="606"/>
      <c r="CI33" s="606"/>
      <c r="CJ33" s="606"/>
      <c r="CK33" s="606"/>
      <c r="CL33" s="606"/>
      <c r="CM33" s="606"/>
      <c r="CN33" s="606"/>
      <c r="CO33" s="606"/>
      <c r="CP33" s="606"/>
      <c r="CQ33" s="607"/>
      <c r="CR33" s="608">
        <v>6625657</v>
      </c>
      <c r="CS33" s="621"/>
      <c r="CT33" s="621"/>
      <c r="CU33" s="621"/>
      <c r="CV33" s="621"/>
      <c r="CW33" s="621"/>
      <c r="CX33" s="621"/>
      <c r="CY33" s="622"/>
      <c r="CZ33" s="611">
        <v>54.6</v>
      </c>
      <c r="DA33" s="623"/>
      <c r="DB33" s="623"/>
      <c r="DC33" s="624"/>
      <c r="DD33" s="614">
        <v>3569549</v>
      </c>
      <c r="DE33" s="621"/>
      <c r="DF33" s="621"/>
      <c r="DG33" s="621"/>
      <c r="DH33" s="621"/>
      <c r="DI33" s="621"/>
      <c r="DJ33" s="621"/>
      <c r="DK33" s="622"/>
      <c r="DL33" s="614">
        <v>2681301</v>
      </c>
      <c r="DM33" s="621"/>
      <c r="DN33" s="621"/>
      <c r="DO33" s="621"/>
      <c r="DP33" s="621"/>
      <c r="DQ33" s="621"/>
      <c r="DR33" s="621"/>
      <c r="DS33" s="621"/>
      <c r="DT33" s="621"/>
      <c r="DU33" s="621"/>
      <c r="DV33" s="622"/>
      <c r="DW33" s="611">
        <v>47.6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211886</v>
      </c>
      <c r="S34" s="609"/>
      <c r="T34" s="609"/>
      <c r="U34" s="609"/>
      <c r="V34" s="609"/>
      <c r="W34" s="609"/>
      <c r="X34" s="609"/>
      <c r="Y34" s="610"/>
      <c r="Z34" s="646">
        <v>1.7</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2205979</v>
      </c>
      <c r="CS34" s="609"/>
      <c r="CT34" s="609"/>
      <c r="CU34" s="609"/>
      <c r="CV34" s="609"/>
      <c r="CW34" s="609"/>
      <c r="CX34" s="609"/>
      <c r="CY34" s="610"/>
      <c r="CZ34" s="611">
        <v>18.2</v>
      </c>
      <c r="DA34" s="623"/>
      <c r="DB34" s="623"/>
      <c r="DC34" s="624"/>
      <c r="DD34" s="614">
        <v>1268001</v>
      </c>
      <c r="DE34" s="609"/>
      <c r="DF34" s="609"/>
      <c r="DG34" s="609"/>
      <c r="DH34" s="609"/>
      <c r="DI34" s="609"/>
      <c r="DJ34" s="609"/>
      <c r="DK34" s="610"/>
      <c r="DL34" s="614">
        <v>971151</v>
      </c>
      <c r="DM34" s="609"/>
      <c r="DN34" s="609"/>
      <c r="DO34" s="609"/>
      <c r="DP34" s="609"/>
      <c r="DQ34" s="609"/>
      <c r="DR34" s="609"/>
      <c r="DS34" s="609"/>
      <c r="DT34" s="609"/>
      <c r="DU34" s="609"/>
      <c r="DV34" s="610"/>
      <c r="DW34" s="611">
        <v>17.2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465526</v>
      </c>
      <c r="S35" s="609"/>
      <c r="T35" s="609"/>
      <c r="U35" s="609"/>
      <c r="V35" s="609"/>
      <c r="W35" s="609"/>
      <c r="X35" s="609"/>
      <c r="Y35" s="610"/>
      <c r="Z35" s="646">
        <v>3.8</v>
      </c>
      <c r="AA35" s="646"/>
      <c r="AB35" s="646"/>
      <c r="AC35" s="646"/>
      <c r="AD35" s="647" t="s">
        <v>121</v>
      </c>
      <c r="AE35" s="647"/>
      <c r="AF35" s="647"/>
      <c r="AG35" s="647"/>
      <c r="AH35" s="647"/>
      <c r="AI35" s="647"/>
      <c r="AJ35" s="647"/>
      <c r="AK35" s="647"/>
      <c r="AL35" s="611" t="s">
        <v>121</v>
      </c>
      <c r="AM35" s="612"/>
      <c r="AN35" s="612"/>
      <c r="AO35" s="648"/>
      <c r="AP35" s="218"/>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133808</v>
      </c>
      <c r="CS35" s="621"/>
      <c r="CT35" s="621"/>
      <c r="CU35" s="621"/>
      <c r="CV35" s="621"/>
      <c r="CW35" s="621"/>
      <c r="CX35" s="621"/>
      <c r="CY35" s="622"/>
      <c r="CZ35" s="611">
        <v>1.1000000000000001</v>
      </c>
      <c r="DA35" s="623"/>
      <c r="DB35" s="623"/>
      <c r="DC35" s="624"/>
      <c r="DD35" s="614">
        <v>112352</v>
      </c>
      <c r="DE35" s="621"/>
      <c r="DF35" s="621"/>
      <c r="DG35" s="621"/>
      <c r="DH35" s="621"/>
      <c r="DI35" s="621"/>
      <c r="DJ35" s="621"/>
      <c r="DK35" s="622"/>
      <c r="DL35" s="614">
        <v>11794</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282278</v>
      </c>
      <c r="S36" s="609"/>
      <c r="T36" s="609"/>
      <c r="U36" s="609"/>
      <c r="V36" s="609"/>
      <c r="W36" s="609"/>
      <c r="X36" s="609"/>
      <c r="Y36" s="610"/>
      <c r="Z36" s="646">
        <v>2.2999999999999998</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0">
        <v>675856</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19700</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3013573</v>
      </c>
      <c r="CS36" s="609"/>
      <c r="CT36" s="609"/>
      <c r="CU36" s="609"/>
      <c r="CV36" s="609"/>
      <c r="CW36" s="609"/>
      <c r="CX36" s="609"/>
      <c r="CY36" s="610"/>
      <c r="CZ36" s="611">
        <v>24.8</v>
      </c>
      <c r="DA36" s="623"/>
      <c r="DB36" s="623"/>
      <c r="DC36" s="624"/>
      <c r="DD36" s="614">
        <v>1280549</v>
      </c>
      <c r="DE36" s="609"/>
      <c r="DF36" s="609"/>
      <c r="DG36" s="609"/>
      <c r="DH36" s="609"/>
      <c r="DI36" s="609"/>
      <c r="DJ36" s="609"/>
      <c r="DK36" s="610"/>
      <c r="DL36" s="614">
        <v>1156963</v>
      </c>
      <c r="DM36" s="609"/>
      <c r="DN36" s="609"/>
      <c r="DO36" s="609"/>
      <c r="DP36" s="609"/>
      <c r="DQ36" s="609"/>
      <c r="DR36" s="609"/>
      <c r="DS36" s="609"/>
      <c r="DT36" s="609"/>
      <c r="DU36" s="609"/>
      <c r="DV36" s="610"/>
      <c r="DW36" s="611">
        <v>20.5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140441</v>
      </c>
      <c r="S37" s="609"/>
      <c r="T37" s="609"/>
      <c r="U37" s="609"/>
      <c r="V37" s="609"/>
      <c r="W37" s="609"/>
      <c r="X37" s="609"/>
      <c r="Y37" s="610"/>
      <c r="Z37" s="646">
        <v>1.1000000000000001</v>
      </c>
      <c r="AA37" s="646"/>
      <c r="AB37" s="646"/>
      <c r="AC37" s="646"/>
      <c r="AD37" s="647">
        <v>22694</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109594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-190340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523129</v>
      </c>
      <c r="CS37" s="621"/>
      <c r="CT37" s="621"/>
      <c r="CU37" s="621"/>
      <c r="CV37" s="621"/>
      <c r="CW37" s="621"/>
      <c r="CX37" s="621"/>
      <c r="CY37" s="622"/>
      <c r="CZ37" s="611">
        <v>4.3</v>
      </c>
      <c r="DA37" s="623"/>
      <c r="DB37" s="623"/>
      <c r="DC37" s="624"/>
      <c r="DD37" s="614">
        <v>523129</v>
      </c>
      <c r="DE37" s="621"/>
      <c r="DF37" s="621"/>
      <c r="DG37" s="621"/>
      <c r="DH37" s="621"/>
      <c r="DI37" s="621"/>
      <c r="DJ37" s="621"/>
      <c r="DK37" s="622"/>
      <c r="DL37" s="614">
        <v>507317</v>
      </c>
      <c r="DM37" s="621"/>
      <c r="DN37" s="621"/>
      <c r="DO37" s="621"/>
      <c r="DP37" s="621"/>
      <c r="DQ37" s="621"/>
      <c r="DR37" s="621"/>
      <c r="DS37" s="621"/>
      <c r="DT37" s="621"/>
      <c r="DU37" s="621"/>
      <c r="DV37" s="622"/>
      <c r="DW37" s="611">
        <v>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398993</v>
      </c>
      <c r="S38" s="609"/>
      <c r="T38" s="609"/>
      <c r="U38" s="609"/>
      <c r="V38" s="609"/>
      <c r="W38" s="609"/>
      <c r="X38" s="609"/>
      <c r="Y38" s="610"/>
      <c r="Z38" s="646">
        <v>3.2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50865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2100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624991</v>
      </c>
      <c r="CS38" s="609"/>
      <c r="CT38" s="609"/>
      <c r="CU38" s="609"/>
      <c r="CV38" s="609"/>
      <c r="CW38" s="609"/>
      <c r="CX38" s="609"/>
      <c r="CY38" s="610"/>
      <c r="CZ38" s="611">
        <v>5.0999999999999996</v>
      </c>
      <c r="DA38" s="623"/>
      <c r="DB38" s="623"/>
      <c r="DC38" s="624"/>
      <c r="DD38" s="614">
        <v>551062</v>
      </c>
      <c r="DE38" s="609"/>
      <c r="DF38" s="609"/>
      <c r="DG38" s="609"/>
      <c r="DH38" s="609"/>
      <c r="DI38" s="609"/>
      <c r="DJ38" s="609"/>
      <c r="DK38" s="610"/>
      <c r="DL38" s="614">
        <v>541393</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3279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627341</v>
      </c>
      <c r="CS39" s="621"/>
      <c r="CT39" s="621"/>
      <c r="CU39" s="621"/>
      <c r="CV39" s="621"/>
      <c r="CW39" s="621"/>
      <c r="CX39" s="621"/>
      <c r="CY39" s="622"/>
      <c r="CZ39" s="611">
        <v>5.2</v>
      </c>
      <c r="DA39" s="623"/>
      <c r="DB39" s="623"/>
      <c r="DC39" s="624"/>
      <c r="DD39" s="614">
        <v>357585</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21693</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65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19965</v>
      </c>
      <c r="CS40" s="609"/>
      <c r="CT40" s="609"/>
      <c r="CU40" s="609"/>
      <c r="CV40" s="609"/>
      <c r="CW40" s="609"/>
      <c r="CX40" s="609"/>
      <c r="CY40" s="610"/>
      <c r="CZ40" s="611">
        <v>0.2</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12396079</v>
      </c>
      <c r="S41" s="633"/>
      <c r="T41" s="633"/>
      <c r="U41" s="633"/>
      <c r="V41" s="633"/>
      <c r="W41" s="633"/>
      <c r="X41" s="633"/>
      <c r="Y41" s="636"/>
      <c r="Z41" s="637">
        <v>100</v>
      </c>
      <c r="AA41" s="637"/>
      <c r="AB41" s="637"/>
      <c r="AC41" s="637"/>
      <c r="AD41" s="638">
        <v>5613581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353772</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161625</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372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1952350</v>
      </c>
      <c r="CS42" s="621"/>
      <c r="CT42" s="621"/>
      <c r="CU42" s="621"/>
      <c r="CV42" s="621"/>
      <c r="CW42" s="621"/>
      <c r="CX42" s="621"/>
      <c r="CY42" s="622"/>
      <c r="CZ42" s="611">
        <v>16.100000000000001</v>
      </c>
      <c r="DA42" s="623"/>
      <c r="DB42" s="623"/>
      <c r="DC42" s="624"/>
      <c r="DD42" s="614">
        <v>426339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1426</v>
      </c>
      <c r="CS43" s="621"/>
      <c r="CT43" s="621"/>
      <c r="CU43" s="621"/>
      <c r="CV43" s="621"/>
      <c r="CW43" s="621"/>
      <c r="CX43" s="621"/>
      <c r="CY43" s="622"/>
      <c r="CZ43" s="611">
        <v>0</v>
      </c>
      <c r="DA43" s="623"/>
      <c r="DB43" s="623"/>
      <c r="DC43" s="624"/>
      <c r="DD43" s="614" t="s">
        <v>121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1944256</v>
      </c>
      <c r="CS44" s="609"/>
      <c r="CT44" s="609"/>
      <c r="CU44" s="609"/>
      <c r="CV44" s="609"/>
      <c r="CW44" s="609"/>
      <c r="CX44" s="609"/>
      <c r="CY44" s="610"/>
      <c r="CZ44" s="611">
        <v>16</v>
      </c>
      <c r="DA44" s="612"/>
      <c r="DB44" s="612"/>
      <c r="DC44" s="613"/>
      <c r="DD44" s="614">
        <v>418245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1557459</v>
      </c>
      <c r="CS45" s="621"/>
      <c r="CT45" s="621"/>
      <c r="CU45" s="621"/>
      <c r="CV45" s="621"/>
      <c r="CW45" s="621"/>
      <c r="CX45" s="621"/>
      <c r="CY45" s="622"/>
      <c r="CZ45" s="611">
        <v>12.8</v>
      </c>
      <c r="DA45" s="623"/>
      <c r="DB45" s="623"/>
      <c r="DC45" s="624"/>
      <c r="DD45" s="614">
        <v>185898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386797</v>
      </c>
      <c r="CS46" s="609"/>
      <c r="CT46" s="609"/>
      <c r="CU46" s="609"/>
      <c r="CV46" s="609"/>
      <c r="CW46" s="609"/>
      <c r="CX46" s="609"/>
      <c r="CY46" s="610"/>
      <c r="CZ46" s="611">
        <v>3.2</v>
      </c>
      <c r="DA46" s="612"/>
      <c r="DB46" s="612"/>
      <c r="DC46" s="613"/>
      <c r="DD46" s="614">
        <v>232347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8094</v>
      </c>
      <c r="CS47" s="621"/>
      <c r="CT47" s="621"/>
      <c r="CU47" s="621"/>
      <c r="CV47" s="621"/>
      <c r="CW47" s="621"/>
      <c r="CX47" s="621"/>
      <c r="CY47" s="622"/>
      <c r="CZ47" s="611">
        <v>0.1</v>
      </c>
      <c r="DA47" s="623"/>
      <c r="DB47" s="623"/>
      <c r="DC47" s="624"/>
      <c r="DD47" s="614">
        <v>8094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12141017</v>
      </c>
      <c r="CS49" s="593"/>
      <c r="CT49" s="593"/>
      <c r="CU49" s="593"/>
      <c r="CV49" s="593"/>
      <c r="CW49" s="593"/>
      <c r="CX49" s="593"/>
      <c r="CY49" s="594"/>
      <c r="CZ49" s="595">
        <v>100</v>
      </c>
      <c r="DA49" s="596"/>
      <c r="DB49" s="596"/>
      <c r="DC49" s="597"/>
      <c r="DD49" s="598">
        <v>6572378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k59lm3QhuGK3OPMlHtk/uJQ08HxH44hDnSr+PVhM4iPJ1HywEEhbtFfEAlZn3zWYeDsVg00z16YC6TuyzqvA==" saltValue="HaHTI3xhyuMaduTNB/de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AK73" sqref="AK73:AO73"/>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12396</v>
      </c>
      <c r="R7" s="1090"/>
      <c r="S7" s="1090"/>
      <c r="T7" s="1090"/>
      <c r="U7" s="1090"/>
      <c r="V7" s="1090">
        <v>12141</v>
      </c>
      <c r="W7" s="1090"/>
      <c r="X7" s="1090"/>
      <c r="Y7" s="1090"/>
      <c r="Z7" s="1090"/>
      <c r="AA7" s="1090">
        <v>255</v>
      </c>
      <c r="AB7" s="1090"/>
      <c r="AC7" s="1090"/>
      <c r="AD7" s="1090"/>
      <c r="AE7" s="1091"/>
      <c r="AF7" s="1092">
        <v>219</v>
      </c>
      <c r="AG7" s="1093"/>
      <c r="AH7" s="1093"/>
      <c r="AI7" s="1093"/>
      <c r="AJ7" s="1094"/>
      <c r="AK7" s="1095">
        <v>0</v>
      </c>
      <c r="AL7" s="1096"/>
      <c r="AM7" s="1096"/>
      <c r="AN7" s="1096"/>
      <c r="AO7" s="1096"/>
      <c r="AP7" s="1096">
        <v>3937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554</v>
      </c>
      <c r="BT7" s="1087"/>
      <c r="BU7" s="1087"/>
      <c r="BV7" s="1087"/>
      <c r="BW7" s="1087"/>
      <c r="BX7" s="1087"/>
      <c r="BY7" s="1087"/>
      <c r="BZ7" s="1087"/>
      <c r="CA7" s="1087"/>
      <c r="CB7" s="1087"/>
      <c r="CC7" s="1087"/>
      <c r="CD7" s="1087"/>
      <c r="CE7" s="1087"/>
      <c r="CF7" s="1087"/>
      <c r="CG7" s="1099"/>
      <c r="CH7" s="1083">
        <v>3</v>
      </c>
      <c r="CI7" s="1084"/>
      <c r="CJ7" s="1084"/>
      <c r="CK7" s="1084"/>
      <c r="CL7" s="1085"/>
      <c r="CM7" s="1083">
        <v>17</v>
      </c>
      <c r="CN7" s="1084"/>
      <c r="CO7" s="1084"/>
      <c r="CP7" s="1084"/>
      <c r="CQ7" s="1085"/>
      <c r="CR7" s="1083">
        <v>5</v>
      </c>
      <c r="CS7" s="1084"/>
      <c r="CT7" s="1084"/>
      <c r="CU7" s="1084"/>
      <c r="CV7" s="1085"/>
      <c r="CW7" s="1083">
        <v>0</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0</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555</v>
      </c>
      <c r="BT8" s="980"/>
      <c r="BU8" s="980"/>
      <c r="BV8" s="980"/>
      <c r="BW8" s="980"/>
      <c r="BX8" s="980"/>
      <c r="BY8" s="980"/>
      <c r="BZ8" s="980"/>
      <c r="CA8" s="980"/>
      <c r="CB8" s="980"/>
      <c r="CC8" s="980"/>
      <c r="CD8" s="980"/>
      <c r="CE8" s="980"/>
      <c r="CF8" s="980"/>
      <c r="CG8" s="1001"/>
      <c r="CH8" s="976">
        <v>9</v>
      </c>
      <c r="CI8" s="977"/>
      <c r="CJ8" s="977"/>
      <c r="CK8" s="977"/>
      <c r="CL8" s="978"/>
      <c r="CM8" s="976">
        <v>18</v>
      </c>
      <c r="CN8" s="977"/>
      <c r="CO8" s="977"/>
      <c r="CP8" s="977"/>
      <c r="CQ8" s="978"/>
      <c r="CR8" s="976">
        <v>2</v>
      </c>
      <c r="CS8" s="977"/>
      <c r="CT8" s="977"/>
      <c r="CU8" s="977"/>
      <c r="CV8" s="978"/>
      <c r="CW8" s="976">
        <v>0</v>
      </c>
      <c r="CX8" s="977"/>
      <c r="CY8" s="977"/>
      <c r="CZ8" s="977"/>
      <c r="DA8" s="978"/>
      <c r="DB8" s="976">
        <v>0</v>
      </c>
      <c r="DC8" s="977"/>
      <c r="DD8" s="977"/>
      <c r="DE8" s="977"/>
      <c r="DF8" s="978"/>
      <c r="DG8" s="976">
        <v>0</v>
      </c>
      <c r="DH8" s="977"/>
      <c r="DI8" s="977"/>
      <c r="DJ8" s="977"/>
      <c r="DK8" s="978"/>
      <c r="DL8" s="976">
        <v>0</v>
      </c>
      <c r="DM8" s="977"/>
      <c r="DN8" s="977"/>
      <c r="DO8" s="977"/>
      <c r="DP8" s="978"/>
      <c r="DQ8" s="976">
        <v>0</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376</v>
      </c>
      <c r="B23" s="924" t="s">
        <v>377</v>
      </c>
      <c r="C23" s="925"/>
      <c r="D23" s="925"/>
      <c r="E23" s="925"/>
      <c r="F23" s="925"/>
      <c r="G23" s="925"/>
      <c r="H23" s="925"/>
      <c r="I23" s="925"/>
      <c r="J23" s="925"/>
      <c r="K23" s="925"/>
      <c r="L23" s="925"/>
      <c r="M23" s="925"/>
      <c r="N23" s="925"/>
      <c r="O23" s="925"/>
      <c r="P23" s="935"/>
      <c r="Q23" s="1054">
        <v>12396</v>
      </c>
      <c r="R23" s="1048"/>
      <c r="S23" s="1048"/>
      <c r="T23" s="1048"/>
      <c r="U23" s="1048"/>
      <c r="V23" s="1048">
        <v>12141</v>
      </c>
      <c r="W23" s="1048"/>
      <c r="X23" s="1048"/>
      <c r="Y23" s="1048"/>
      <c r="Z23" s="1048"/>
      <c r="AA23" s="1048">
        <v>255</v>
      </c>
      <c r="AB23" s="1048"/>
      <c r="AC23" s="1048"/>
      <c r="AD23" s="1048"/>
      <c r="AE23" s="1055"/>
      <c r="AF23" s="1056">
        <v>219</v>
      </c>
      <c r="AG23" s="1048"/>
      <c r="AH23" s="1048"/>
      <c r="AI23" s="1048"/>
      <c r="AJ23" s="1057"/>
      <c r="AK23" s="1058"/>
      <c r="AL23" s="1059"/>
      <c r="AM23" s="1059"/>
      <c r="AN23" s="1059"/>
      <c r="AO23" s="1059"/>
      <c r="AP23" s="1048">
        <v>3937</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388</v>
      </c>
      <c r="C28" s="1035"/>
      <c r="D28" s="1035"/>
      <c r="E28" s="1035"/>
      <c r="F28" s="1035"/>
      <c r="G28" s="1035"/>
      <c r="H28" s="1035"/>
      <c r="I28" s="1035"/>
      <c r="J28" s="1035"/>
      <c r="K28" s="1035"/>
      <c r="L28" s="1035"/>
      <c r="M28" s="1035"/>
      <c r="N28" s="1035"/>
      <c r="O28" s="1035"/>
      <c r="P28" s="1036"/>
      <c r="Q28" s="1037">
        <v>1941</v>
      </c>
      <c r="R28" s="1038"/>
      <c r="S28" s="1038"/>
      <c r="T28" s="1038"/>
      <c r="U28" s="1038"/>
      <c r="V28" s="1038">
        <v>1921</v>
      </c>
      <c r="W28" s="1038"/>
      <c r="X28" s="1038"/>
      <c r="Y28" s="1038"/>
      <c r="Z28" s="1038"/>
      <c r="AA28" s="1038">
        <v>20</v>
      </c>
      <c r="AB28" s="1038"/>
      <c r="AC28" s="1038"/>
      <c r="AD28" s="1038"/>
      <c r="AE28" s="1039"/>
      <c r="AF28" s="1040">
        <v>20</v>
      </c>
      <c r="AG28" s="1038"/>
      <c r="AH28" s="1038"/>
      <c r="AI28" s="1038"/>
      <c r="AJ28" s="1041"/>
      <c r="AK28" s="1029">
        <v>354</v>
      </c>
      <c r="AL28" s="1030"/>
      <c r="AM28" s="1030"/>
      <c r="AN28" s="1030"/>
      <c r="AO28" s="1030"/>
      <c r="AP28" s="1030">
        <v>0</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389</v>
      </c>
      <c r="C29" s="1018"/>
      <c r="D29" s="1018"/>
      <c r="E29" s="1018"/>
      <c r="F29" s="1018"/>
      <c r="G29" s="1018"/>
      <c r="H29" s="1018"/>
      <c r="I29" s="1018"/>
      <c r="J29" s="1018"/>
      <c r="K29" s="1018"/>
      <c r="L29" s="1018"/>
      <c r="M29" s="1018"/>
      <c r="N29" s="1018"/>
      <c r="O29" s="1018"/>
      <c r="P29" s="1019"/>
      <c r="Q29" s="1025">
        <v>178</v>
      </c>
      <c r="R29" s="1026"/>
      <c r="S29" s="1026"/>
      <c r="T29" s="1026"/>
      <c r="U29" s="1026"/>
      <c r="V29" s="1026">
        <v>177</v>
      </c>
      <c r="W29" s="1026"/>
      <c r="X29" s="1026"/>
      <c r="Y29" s="1026"/>
      <c r="Z29" s="1026"/>
      <c r="AA29" s="1026">
        <v>1</v>
      </c>
      <c r="AB29" s="1026"/>
      <c r="AC29" s="1026"/>
      <c r="AD29" s="1026"/>
      <c r="AE29" s="1027"/>
      <c r="AF29" s="1022">
        <v>1</v>
      </c>
      <c r="AG29" s="1023"/>
      <c r="AH29" s="1023"/>
      <c r="AI29" s="1023"/>
      <c r="AJ29" s="1024"/>
      <c r="AK29" s="967">
        <v>41</v>
      </c>
      <c r="AL29" s="958"/>
      <c r="AM29" s="958"/>
      <c r="AN29" s="958"/>
      <c r="AO29" s="958"/>
      <c r="AP29" s="958">
        <v>0</v>
      </c>
      <c r="AQ29" s="958"/>
      <c r="AR29" s="958"/>
      <c r="AS29" s="958"/>
      <c r="AT29" s="958"/>
      <c r="AU29" s="958">
        <v>0</v>
      </c>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390</v>
      </c>
      <c r="C30" s="1018"/>
      <c r="D30" s="1018"/>
      <c r="E30" s="1018"/>
      <c r="F30" s="1018"/>
      <c r="G30" s="1018"/>
      <c r="H30" s="1018"/>
      <c r="I30" s="1018"/>
      <c r="J30" s="1018"/>
      <c r="K30" s="1018"/>
      <c r="L30" s="1018"/>
      <c r="M30" s="1018"/>
      <c r="N30" s="1018"/>
      <c r="O30" s="1018"/>
      <c r="P30" s="1019"/>
      <c r="Q30" s="1025">
        <v>463</v>
      </c>
      <c r="R30" s="1026"/>
      <c r="S30" s="1026"/>
      <c r="T30" s="1026"/>
      <c r="U30" s="1026"/>
      <c r="V30" s="1026">
        <v>77</v>
      </c>
      <c r="W30" s="1026"/>
      <c r="X30" s="1026"/>
      <c r="Y30" s="1026"/>
      <c r="Z30" s="1026"/>
      <c r="AA30" s="1026">
        <v>386</v>
      </c>
      <c r="AB30" s="1026"/>
      <c r="AC30" s="1026"/>
      <c r="AD30" s="1026"/>
      <c r="AE30" s="1027"/>
      <c r="AF30" s="1022">
        <v>386</v>
      </c>
      <c r="AG30" s="1023"/>
      <c r="AH30" s="1023"/>
      <c r="AI30" s="1023"/>
      <c r="AJ30" s="1024"/>
      <c r="AK30" s="967">
        <v>15</v>
      </c>
      <c r="AL30" s="958"/>
      <c r="AM30" s="958"/>
      <c r="AN30" s="958"/>
      <c r="AO30" s="958"/>
      <c r="AP30" s="958">
        <v>68</v>
      </c>
      <c r="AQ30" s="958"/>
      <c r="AR30" s="958"/>
      <c r="AS30" s="958"/>
      <c r="AT30" s="958"/>
      <c r="AU30" s="958">
        <v>0</v>
      </c>
      <c r="AV30" s="958"/>
      <c r="AW30" s="958"/>
      <c r="AX30" s="958"/>
      <c r="AY30" s="958"/>
      <c r="AZ30" s="1028" t="s">
        <v>556</v>
      </c>
      <c r="BA30" s="1028"/>
      <c r="BB30" s="1028"/>
      <c r="BC30" s="1028"/>
      <c r="BD30" s="1028"/>
      <c r="BE30" s="959" t="s">
        <v>391</v>
      </c>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392</v>
      </c>
      <c r="C31" s="1018"/>
      <c r="D31" s="1018"/>
      <c r="E31" s="1018"/>
      <c r="F31" s="1018"/>
      <c r="G31" s="1018"/>
      <c r="H31" s="1018"/>
      <c r="I31" s="1018"/>
      <c r="J31" s="1018"/>
      <c r="K31" s="1018"/>
      <c r="L31" s="1018"/>
      <c r="M31" s="1018"/>
      <c r="N31" s="1018"/>
      <c r="O31" s="1018"/>
      <c r="P31" s="1019"/>
      <c r="Q31" s="1025">
        <v>163</v>
      </c>
      <c r="R31" s="1026"/>
      <c r="S31" s="1026"/>
      <c r="T31" s="1026"/>
      <c r="U31" s="1026"/>
      <c r="V31" s="1026">
        <v>124</v>
      </c>
      <c r="W31" s="1026"/>
      <c r="X31" s="1026"/>
      <c r="Y31" s="1026"/>
      <c r="Z31" s="1026"/>
      <c r="AA31" s="1026">
        <v>39</v>
      </c>
      <c r="AB31" s="1026"/>
      <c r="AC31" s="1026"/>
      <c r="AD31" s="1026"/>
      <c r="AE31" s="1027"/>
      <c r="AF31" s="1022">
        <v>39</v>
      </c>
      <c r="AG31" s="1023"/>
      <c r="AH31" s="1023"/>
      <c r="AI31" s="1023"/>
      <c r="AJ31" s="1024"/>
      <c r="AK31" s="967">
        <v>110</v>
      </c>
      <c r="AL31" s="958"/>
      <c r="AM31" s="958"/>
      <c r="AN31" s="958"/>
      <c r="AO31" s="958"/>
      <c r="AP31" s="958">
        <v>0</v>
      </c>
      <c r="AQ31" s="958"/>
      <c r="AR31" s="958"/>
      <c r="AS31" s="958"/>
      <c r="AT31" s="958"/>
      <c r="AU31" s="958">
        <v>0</v>
      </c>
      <c r="AV31" s="958"/>
      <c r="AW31" s="958"/>
      <c r="AX31" s="958"/>
      <c r="AY31" s="958"/>
      <c r="AZ31" s="1028" t="s">
        <v>556</v>
      </c>
      <c r="BA31" s="1028"/>
      <c r="BB31" s="1028"/>
      <c r="BC31" s="1028"/>
      <c r="BD31" s="1028"/>
      <c r="BE31" s="959" t="s">
        <v>393</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445</v>
      </c>
      <c r="AG63" s="946"/>
      <c r="AH63" s="946"/>
      <c r="AI63" s="946"/>
      <c r="AJ63" s="1009"/>
      <c r="AK63" s="1010"/>
      <c r="AL63" s="950"/>
      <c r="AM63" s="950"/>
      <c r="AN63" s="950"/>
      <c r="AO63" s="950"/>
      <c r="AP63" s="946">
        <v>68</v>
      </c>
      <c r="AQ63" s="946"/>
      <c r="AR63" s="946"/>
      <c r="AS63" s="946"/>
      <c r="AT63" s="946"/>
      <c r="AU63" s="946">
        <v>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546</v>
      </c>
      <c r="C68" s="973"/>
      <c r="D68" s="973"/>
      <c r="E68" s="973"/>
      <c r="F68" s="973"/>
      <c r="G68" s="973"/>
      <c r="H68" s="973"/>
      <c r="I68" s="973"/>
      <c r="J68" s="973"/>
      <c r="K68" s="973"/>
      <c r="L68" s="973"/>
      <c r="M68" s="973"/>
      <c r="N68" s="973"/>
      <c r="O68" s="973"/>
      <c r="P68" s="974"/>
      <c r="Q68" s="975">
        <v>1124</v>
      </c>
      <c r="R68" s="969"/>
      <c r="S68" s="969"/>
      <c r="T68" s="969"/>
      <c r="U68" s="969"/>
      <c r="V68" s="969">
        <v>1095</v>
      </c>
      <c r="W68" s="969"/>
      <c r="X68" s="969"/>
      <c r="Y68" s="969"/>
      <c r="Z68" s="969"/>
      <c r="AA68" s="969">
        <v>29</v>
      </c>
      <c r="AB68" s="969"/>
      <c r="AC68" s="969"/>
      <c r="AD68" s="969"/>
      <c r="AE68" s="969"/>
      <c r="AF68" s="969">
        <v>29</v>
      </c>
      <c r="AG68" s="969"/>
      <c r="AH68" s="969"/>
      <c r="AI68" s="969"/>
      <c r="AJ68" s="969"/>
      <c r="AK68" s="969">
        <v>0</v>
      </c>
      <c r="AL68" s="969"/>
      <c r="AM68" s="969"/>
      <c r="AN68" s="969"/>
      <c r="AO68" s="969"/>
      <c r="AP68" s="969">
        <v>1420</v>
      </c>
      <c r="AQ68" s="969"/>
      <c r="AR68" s="969"/>
      <c r="AS68" s="969"/>
      <c r="AT68" s="969"/>
      <c r="AU68" s="969">
        <v>0</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547</v>
      </c>
      <c r="C69" s="962"/>
      <c r="D69" s="962"/>
      <c r="E69" s="962"/>
      <c r="F69" s="962"/>
      <c r="G69" s="962"/>
      <c r="H69" s="962"/>
      <c r="I69" s="962"/>
      <c r="J69" s="962"/>
      <c r="K69" s="962"/>
      <c r="L69" s="962"/>
      <c r="M69" s="962"/>
      <c r="N69" s="962"/>
      <c r="O69" s="962"/>
      <c r="P69" s="963"/>
      <c r="Q69" s="964">
        <v>4472</v>
      </c>
      <c r="R69" s="958"/>
      <c r="S69" s="958"/>
      <c r="T69" s="958"/>
      <c r="U69" s="958"/>
      <c r="V69" s="958">
        <v>4284</v>
      </c>
      <c r="W69" s="958"/>
      <c r="X69" s="958"/>
      <c r="Y69" s="958"/>
      <c r="Z69" s="958"/>
      <c r="AA69" s="958">
        <v>188</v>
      </c>
      <c r="AB69" s="958"/>
      <c r="AC69" s="958"/>
      <c r="AD69" s="958"/>
      <c r="AE69" s="958"/>
      <c r="AF69" s="958">
        <v>188</v>
      </c>
      <c r="AG69" s="958"/>
      <c r="AH69" s="958"/>
      <c r="AI69" s="958"/>
      <c r="AJ69" s="958"/>
      <c r="AK69" s="958">
        <v>1615</v>
      </c>
      <c r="AL69" s="958"/>
      <c r="AM69" s="958"/>
      <c r="AN69" s="958"/>
      <c r="AO69" s="958"/>
      <c r="AP69" s="958">
        <v>29</v>
      </c>
      <c r="AQ69" s="958"/>
      <c r="AR69" s="958"/>
      <c r="AS69" s="958"/>
      <c r="AT69" s="958"/>
      <c r="AU69" s="958">
        <v>0</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548</v>
      </c>
      <c r="C70" s="962"/>
      <c r="D70" s="962"/>
      <c r="E70" s="962"/>
      <c r="F70" s="962"/>
      <c r="G70" s="962"/>
      <c r="H70" s="962"/>
      <c r="I70" s="962"/>
      <c r="J70" s="962"/>
      <c r="K70" s="962"/>
      <c r="L70" s="962"/>
      <c r="M70" s="962"/>
      <c r="N70" s="962"/>
      <c r="O70" s="962"/>
      <c r="P70" s="963"/>
      <c r="Q70" s="964">
        <v>7664</v>
      </c>
      <c r="R70" s="958"/>
      <c r="S70" s="958"/>
      <c r="T70" s="958"/>
      <c r="U70" s="958"/>
      <c r="V70" s="958">
        <v>7152</v>
      </c>
      <c r="W70" s="958"/>
      <c r="X70" s="958"/>
      <c r="Y70" s="958"/>
      <c r="Z70" s="958"/>
      <c r="AA70" s="958">
        <v>512</v>
      </c>
      <c r="AB70" s="958"/>
      <c r="AC70" s="958"/>
      <c r="AD70" s="958"/>
      <c r="AE70" s="958"/>
      <c r="AF70" s="958">
        <v>512</v>
      </c>
      <c r="AG70" s="958"/>
      <c r="AH70" s="958"/>
      <c r="AI70" s="958"/>
      <c r="AJ70" s="958"/>
      <c r="AK70" s="958">
        <v>8</v>
      </c>
      <c r="AL70" s="958"/>
      <c r="AM70" s="958"/>
      <c r="AN70" s="958"/>
      <c r="AO70" s="958"/>
      <c r="AP70" s="958">
        <v>0</v>
      </c>
      <c r="AQ70" s="958"/>
      <c r="AR70" s="958"/>
      <c r="AS70" s="958"/>
      <c r="AT70" s="958"/>
      <c r="AU70" s="958">
        <v>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549</v>
      </c>
      <c r="C71" s="962"/>
      <c r="D71" s="962"/>
      <c r="E71" s="962"/>
      <c r="F71" s="962"/>
      <c r="G71" s="962"/>
      <c r="H71" s="962"/>
      <c r="I71" s="962"/>
      <c r="J71" s="962"/>
      <c r="K71" s="962"/>
      <c r="L71" s="962"/>
      <c r="M71" s="962"/>
      <c r="N71" s="962"/>
      <c r="O71" s="962"/>
      <c r="P71" s="963"/>
      <c r="Q71" s="964">
        <v>1779</v>
      </c>
      <c r="R71" s="958"/>
      <c r="S71" s="958"/>
      <c r="T71" s="958"/>
      <c r="U71" s="958"/>
      <c r="V71" s="958">
        <v>1740</v>
      </c>
      <c r="W71" s="958"/>
      <c r="X71" s="958"/>
      <c r="Y71" s="958"/>
      <c r="Z71" s="958"/>
      <c r="AA71" s="958">
        <v>39</v>
      </c>
      <c r="AB71" s="958"/>
      <c r="AC71" s="958"/>
      <c r="AD71" s="958"/>
      <c r="AE71" s="958"/>
      <c r="AF71" s="958">
        <v>39</v>
      </c>
      <c r="AG71" s="958"/>
      <c r="AH71" s="958"/>
      <c r="AI71" s="958"/>
      <c r="AJ71" s="958"/>
      <c r="AK71" s="958">
        <v>75</v>
      </c>
      <c r="AL71" s="958"/>
      <c r="AM71" s="958"/>
      <c r="AN71" s="958"/>
      <c r="AO71" s="958"/>
      <c r="AP71" s="958">
        <v>0</v>
      </c>
      <c r="AQ71" s="958"/>
      <c r="AR71" s="958"/>
      <c r="AS71" s="958"/>
      <c r="AT71" s="958"/>
      <c r="AU71" s="958">
        <v>0</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550</v>
      </c>
      <c r="C72" s="962"/>
      <c r="D72" s="962"/>
      <c r="E72" s="962"/>
      <c r="F72" s="962"/>
      <c r="G72" s="962"/>
      <c r="H72" s="962"/>
      <c r="I72" s="962"/>
      <c r="J72" s="962"/>
      <c r="K72" s="962"/>
      <c r="L72" s="962"/>
      <c r="M72" s="962"/>
      <c r="N72" s="962"/>
      <c r="O72" s="962"/>
      <c r="P72" s="963"/>
      <c r="Q72" s="964">
        <v>38927</v>
      </c>
      <c r="R72" s="958"/>
      <c r="S72" s="958"/>
      <c r="T72" s="958"/>
      <c r="U72" s="958"/>
      <c r="V72" s="958">
        <v>37577</v>
      </c>
      <c r="W72" s="958"/>
      <c r="X72" s="958"/>
      <c r="Y72" s="958"/>
      <c r="Z72" s="958"/>
      <c r="AA72" s="958">
        <v>1350</v>
      </c>
      <c r="AB72" s="958"/>
      <c r="AC72" s="958"/>
      <c r="AD72" s="958"/>
      <c r="AE72" s="958"/>
      <c r="AF72" s="958">
        <v>1350</v>
      </c>
      <c r="AG72" s="958"/>
      <c r="AH72" s="958"/>
      <c r="AI72" s="958"/>
      <c r="AJ72" s="958"/>
      <c r="AK72" s="958">
        <v>1111</v>
      </c>
      <c r="AL72" s="958"/>
      <c r="AM72" s="958"/>
      <c r="AN72" s="958"/>
      <c r="AO72" s="958"/>
      <c r="AP72" s="958">
        <v>0</v>
      </c>
      <c r="AQ72" s="958"/>
      <c r="AR72" s="958"/>
      <c r="AS72" s="958"/>
      <c r="AT72" s="958"/>
      <c r="AU72" s="958">
        <v>0</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551</v>
      </c>
      <c r="C73" s="962"/>
      <c r="D73" s="962"/>
      <c r="E73" s="962"/>
      <c r="F73" s="962"/>
      <c r="G73" s="962"/>
      <c r="H73" s="962"/>
      <c r="I73" s="962"/>
      <c r="J73" s="962"/>
      <c r="K73" s="962"/>
      <c r="L73" s="962"/>
      <c r="M73" s="962"/>
      <c r="N73" s="962"/>
      <c r="O73" s="962"/>
      <c r="P73" s="963"/>
      <c r="Q73" s="964">
        <v>298384</v>
      </c>
      <c r="R73" s="958"/>
      <c r="S73" s="958"/>
      <c r="T73" s="958"/>
      <c r="U73" s="958"/>
      <c r="V73" s="958">
        <v>271300</v>
      </c>
      <c r="W73" s="958"/>
      <c r="X73" s="958"/>
      <c r="Y73" s="958"/>
      <c r="Z73" s="958"/>
      <c r="AA73" s="958">
        <v>27084</v>
      </c>
      <c r="AB73" s="958"/>
      <c r="AC73" s="958"/>
      <c r="AD73" s="958"/>
      <c r="AE73" s="958"/>
      <c r="AF73" s="958">
        <v>27084</v>
      </c>
      <c r="AG73" s="958"/>
      <c r="AH73" s="958"/>
      <c r="AI73" s="958"/>
      <c r="AJ73" s="958"/>
      <c r="AK73" s="958"/>
      <c r="AL73" s="958"/>
      <c r="AM73" s="958"/>
      <c r="AN73" s="958"/>
      <c r="AO73" s="958"/>
      <c r="AP73" s="958">
        <v>0</v>
      </c>
      <c r="AQ73" s="958"/>
      <c r="AR73" s="958"/>
      <c r="AS73" s="958"/>
      <c r="AT73" s="958"/>
      <c r="AU73" s="958">
        <v>0</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552</v>
      </c>
      <c r="C74" s="962"/>
      <c r="D74" s="962"/>
      <c r="E74" s="962"/>
      <c r="F74" s="962"/>
      <c r="G74" s="962"/>
      <c r="H74" s="962"/>
      <c r="I74" s="962"/>
      <c r="J74" s="962"/>
      <c r="K74" s="962"/>
      <c r="L74" s="962"/>
      <c r="M74" s="962"/>
      <c r="N74" s="962"/>
      <c r="O74" s="962"/>
      <c r="P74" s="963"/>
      <c r="Q74" s="964">
        <v>157646</v>
      </c>
      <c r="R74" s="958"/>
      <c r="S74" s="958"/>
      <c r="T74" s="958"/>
      <c r="U74" s="958"/>
      <c r="V74" s="958">
        <v>152544</v>
      </c>
      <c r="W74" s="958"/>
      <c r="X74" s="958"/>
      <c r="Y74" s="958"/>
      <c r="Z74" s="958"/>
      <c r="AA74" s="958">
        <v>5102</v>
      </c>
      <c r="AB74" s="958"/>
      <c r="AC74" s="958"/>
      <c r="AD74" s="958"/>
      <c r="AE74" s="958"/>
      <c r="AF74" s="958">
        <v>5102</v>
      </c>
      <c r="AG74" s="958"/>
      <c r="AH74" s="958"/>
      <c r="AI74" s="958"/>
      <c r="AJ74" s="958"/>
      <c r="AK74" s="958"/>
      <c r="AL74" s="958"/>
      <c r="AM74" s="958"/>
      <c r="AN74" s="958"/>
      <c r="AO74" s="958"/>
      <c r="AP74" s="958">
        <v>0</v>
      </c>
      <c r="AQ74" s="958"/>
      <c r="AR74" s="958"/>
      <c r="AS74" s="958"/>
      <c r="AT74" s="958"/>
      <c r="AU74" s="958">
        <v>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553</v>
      </c>
      <c r="C75" s="962"/>
      <c r="D75" s="962"/>
      <c r="E75" s="962"/>
      <c r="F75" s="962"/>
      <c r="G75" s="962"/>
      <c r="H75" s="962"/>
      <c r="I75" s="962"/>
      <c r="J75" s="962"/>
      <c r="K75" s="962"/>
      <c r="L75" s="962"/>
      <c r="M75" s="962"/>
      <c r="N75" s="962"/>
      <c r="O75" s="962"/>
      <c r="P75" s="963"/>
      <c r="Q75" s="965">
        <v>214</v>
      </c>
      <c r="R75" s="966"/>
      <c r="S75" s="966"/>
      <c r="T75" s="966"/>
      <c r="U75" s="967"/>
      <c r="V75" s="968">
        <v>200</v>
      </c>
      <c r="W75" s="966"/>
      <c r="X75" s="966"/>
      <c r="Y75" s="966"/>
      <c r="Z75" s="967"/>
      <c r="AA75" s="968">
        <v>14</v>
      </c>
      <c r="AB75" s="966"/>
      <c r="AC75" s="966"/>
      <c r="AD75" s="966"/>
      <c r="AE75" s="967"/>
      <c r="AF75" s="968">
        <v>14</v>
      </c>
      <c r="AG75" s="966"/>
      <c r="AH75" s="966"/>
      <c r="AI75" s="966"/>
      <c r="AJ75" s="967"/>
      <c r="AK75" s="968"/>
      <c r="AL75" s="966"/>
      <c r="AM75" s="966"/>
      <c r="AN75" s="966"/>
      <c r="AO75" s="967"/>
      <c r="AP75" s="968">
        <v>0</v>
      </c>
      <c r="AQ75" s="966"/>
      <c r="AR75" s="966"/>
      <c r="AS75" s="966"/>
      <c r="AT75" s="967"/>
      <c r="AU75" s="968">
        <v>0</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34318</v>
      </c>
      <c r="AG88" s="946"/>
      <c r="AH88" s="946"/>
      <c r="AI88" s="946"/>
      <c r="AJ88" s="946"/>
      <c r="AK88" s="950"/>
      <c r="AL88" s="950"/>
      <c r="AM88" s="950"/>
      <c r="AN88" s="950"/>
      <c r="AO88" s="950"/>
      <c r="AP88" s="946">
        <v>1449</v>
      </c>
      <c r="AQ88" s="946"/>
      <c r="AR88" s="946"/>
      <c r="AS88" s="946"/>
      <c r="AT88" s="946"/>
      <c r="AU88" s="946">
        <v>0</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v>
      </c>
      <c r="CS102" s="940"/>
      <c r="CT102" s="940"/>
      <c r="CU102" s="940"/>
      <c r="CV102" s="941"/>
      <c r="CW102" s="939">
        <v>0</v>
      </c>
      <c r="CX102" s="940"/>
      <c r="CY102" s="940"/>
      <c r="CZ102" s="940"/>
      <c r="DA102" s="941"/>
      <c r="DB102" s="939">
        <v>0</v>
      </c>
      <c r="DC102" s="940"/>
      <c r="DD102" s="940"/>
      <c r="DE102" s="940"/>
      <c r="DF102" s="941"/>
      <c r="DG102" s="939">
        <v>0</v>
      </c>
      <c r="DH102" s="940"/>
      <c r="DI102" s="940"/>
      <c r="DJ102" s="940"/>
      <c r="DK102" s="941"/>
      <c r="DL102" s="939">
        <v>0</v>
      </c>
      <c r="DM102" s="940"/>
      <c r="DN102" s="940"/>
      <c r="DO102" s="940"/>
      <c r="DP102" s="941"/>
      <c r="DQ102" s="939">
        <v>0</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389807</v>
      </c>
      <c r="AB110" s="876"/>
      <c r="AC110" s="876"/>
      <c r="AD110" s="876"/>
      <c r="AE110" s="877"/>
      <c r="AF110" s="878">
        <v>386933</v>
      </c>
      <c r="AG110" s="876"/>
      <c r="AH110" s="876"/>
      <c r="AI110" s="876"/>
      <c r="AJ110" s="877"/>
      <c r="AK110" s="878">
        <v>396770</v>
      </c>
      <c r="AL110" s="876"/>
      <c r="AM110" s="876"/>
      <c r="AN110" s="876"/>
      <c r="AO110" s="877"/>
      <c r="AP110" s="879">
        <v>10.8</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3714041</v>
      </c>
      <c r="BR110" s="829"/>
      <c r="BS110" s="829"/>
      <c r="BT110" s="829"/>
      <c r="BU110" s="829"/>
      <c r="BV110" s="829">
        <v>3913331</v>
      </c>
      <c r="BW110" s="829"/>
      <c r="BX110" s="829"/>
      <c r="BY110" s="829"/>
      <c r="BZ110" s="829"/>
      <c r="CA110" s="829">
        <v>3936612</v>
      </c>
      <c r="CB110" s="829"/>
      <c r="CC110" s="829"/>
      <c r="CD110" s="829"/>
      <c r="CE110" s="829"/>
      <c r="CF110" s="853">
        <v>107.5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6364</v>
      </c>
      <c r="BR112" s="804"/>
      <c r="BS112" s="804"/>
      <c r="BT112" s="804"/>
      <c r="BU112" s="804"/>
      <c r="BV112" s="804" t="s">
        <v>121</v>
      </c>
      <c r="BW112" s="804"/>
      <c r="BX112" s="804"/>
      <c r="BY112" s="804"/>
      <c r="BZ112" s="804"/>
      <c r="CA112" s="804" t="s">
        <v>121</v>
      </c>
      <c r="CB112" s="804"/>
      <c r="CC112" s="804"/>
      <c r="CD112" s="804"/>
      <c r="CE112" s="804"/>
      <c r="CF112" s="862" t="s">
        <v>121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121</v>
      </c>
      <c r="AB113" s="906"/>
      <c r="AC113" s="906"/>
      <c r="AD113" s="906"/>
      <c r="AE113" s="907"/>
      <c r="AF113" s="908">
        <v>1072</v>
      </c>
      <c r="AG113" s="906"/>
      <c r="AH113" s="906"/>
      <c r="AI113" s="906"/>
      <c r="AJ113" s="907"/>
      <c r="AK113" s="908" t="s">
        <v>121</v>
      </c>
      <c r="AL113" s="906"/>
      <c r="AM113" s="906"/>
      <c r="AN113" s="906"/>
      <c r="AO113" s="907"/>
      <c r="AP113" s="909" t="s">
        <v>121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947171</v>
      </c>
      <c r="BR113" s="804"/>
      <c r="BS113" s="804"/>
      <c r="BT113" s="804"/>
      <c r="BU113" s="804"/>
      <c r="BV113" s="804">
        <v>898283</v>
      </c>
      <c r="BW113" s="804"/>
      <c r="BX113" s="804"/>
      <c r="BY113" s="804"/>
      <c r="BZ113" s="804"/>
      <c r="CA113" s="804">
        <v>827185</v>
      </c>
      <c r="CB113" s="804"/>
      <c r="CC113" s="804"/>
      <c r="CD113" s="804"/>
      <c r="CE113" s="804"/>
      <c r="CF113" s="862">
        <v>22.6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37383</v>
      </c>
      <c r="AB114" s="767"/>
      <c r="AC114" s="767"/>
      <c r="AD114" s="767"/>
      <c r="AE114" s="768"/>
      <c r="AF114" s="769">
        <v>52638</v>
      </c>
      <c r="AG114" s="767"/>
      <c r="AH114" s="767"/>
      <c r="AI114" s="767"/>
      <c r="AJ114" s="768"/>
      <c r="AK114" s="769">
        <v>66586</v>
      </c>
      <c r="AL114" s="767"/>
      <c r="AM114" s="767"/>
      <c r="AN114" s="767"/>
      <c r="AO114" s="768"/>
      <c r="AP114" s="811">
        <v>1.8</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67712</v>
      </c>
      <c r="BR114" s="804"/>
      <c r="BS114" s="804"/>
      <c r="BT114" s="804"/>
      <c r="BU114" s="804"/>
      <c r="BV114" s="804">
        <v>88311</v>
      </c>
      <c r="BW114" s="804"/>
      <c r="BX114" s="804"/>
      <c r="BY114" s="804"/>
      <c r="BZ114" s="804"/>
      <c r="CA114" s="804">
        <v>70129</v>
      </c>
      <c r="CB114" s="804"/>
      <c r="CC114" s="804"/>
      <c r="CD114" s="804"/>
      <c r="CE114" s="804"/>
      <c r="CF114" s="862">
        <v>1.9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v>463</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427190</v>
      </c>
      <c r="AB117" s="890"/>
      <c r="AC117" s="890"/>
      <c r="AD117" s="890"/>
      <c r="AE117" s="891"/>
      <c r="AF117" s="892">
        <v>440643</v>
      </c>
      <c r="AG117" s="890"/>
      <c r="AH117" s="890"/>
      <c r="AI117" s="890"/>
      <c r="AJ117" s="891"/>
      <c r="AK117" s="892">
        <v>463819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440</v>
      </c>
      <c r="BP119" s="865"/>
      <c r="BQ119" s="866">
        <v>4735288</v>
      </c>
      <c r="BR119" s="832"/>
      <c r="BS119" s="832"/>
      <c r="BT119" s="832"/>
      <c r="BU119" s="832"/>
      <c r="BV119" s="832">
        <v>4899925</v>
      </c>
      <c r="BW119" s="832"/>
      <c r="BX119" s="832"/>
      <c r="BY119" s="832"/>
      <c r="BZ119" s="832"/>
      <c r="CA119" s="832">
        <v>4833926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3626074</v>
      </c>
      <c r="BR120" s="829"/>
      <c r="BS120" s="829"/>
      <c r="BT120" s="829"/>
      <c r="BU120" s="829"/>
      <c r="BV120" s="829">
        <v>3879113</v>
      </c>
      <c r="BW120" s="829"/>
      <c r="BX120" s="829"/>
      <c r="BY120" s="829"/>
      <c r="BZ120" s="829"/>
      <c r="CA120" s="829">
        <v>4026601</v>
      </c>
      <c r="CB120" s="829"/>
      <c r="CC120" s="829"/>
      <c r="CD120" s="829"/>
      <c r="CE120" s="829"/>
      <c r="CF120" s="853">
        <v>110</v>
      </c>
      <c r="CG120" s="854"/>
      <c r="CH120" s="854"/>
      <c r="CI120" s="854"/>
      <c r="CJ120" s="854"/>
      <c r="CK120" s="855" t="s">
        <v>444</v>
      </c>
      <c r="CL120" s="839"/>
      <c r="CM120" s="839"/>
      <c r="CN120" s="839"/>
      <c r="CO120" s="840"/>
      <c r="CP120" s="859" t="s">
        <v>445</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t="s">
        <v>121</v>
      </c>
      <c r="DR120" s="829"/>
      <c r="DS120" s="829"/>
      <c r="DT120" s="829"/>
      <c r="DU120" s="829"/>
      <c r="DV120" s="830" t="s">
        <v>121</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6979</v>
      </c>
      <c r="BR121" s="804"/>
      <c r="BS121" s="804"/>
      <c r="BT121" s="804"/>
      <c r="BU121" s="804"/>
      <c r="BV121" s="804">
        <v>3471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24"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3500362</v>
      </c>
      <c r="BR122" s="832"/>
      <c r="BS122" s="832"/>
      <c r="BT122" s="832"/>
      <c r="BU122" s="832"/>
      <c r="BV122" s="832">
        <v>3361031</v>
      </c>
      <c r="BW122" s="832"/>
      <c r="BX122" s="832"/>
      <c r="BY122" s="832"/>
      <c r="BZ122" s="832"/>
      <c r="CA122" s="832">
        <v>3122964</v>
      </c>
      <c r="CB122" s="832"/>
      <c r="CC122" s="832"/>
      <c r="CD122" s="832"/>
      <c r="CE122" s="832"/>
      <c r="CF122" s="833">
        <v>85.3</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449</v>
      </c>
      <c r="BP123" s="865"/>
      <c r="BQ123" s="819">
        <v>7133415</v>
      </c>
      <c r="BR123" s="820"/>
      <c r="BS123" s="820"/>
      <c r="BT123" s="820"/>
      <c r="BU123" s="820"/>
      <c r="BV123" s="820">
        <v>7243615</v>
      </c>
      <c r="BW123" s="820"/>
      <c r="BX123" s="820"/>
      <c r="BY123" s="820"/>
      <c r="BZ123" s="820"/>
      <c r="CA123" s="820">
        <v>7149565</v>
      </c>
      <c r="CB123" s="820"/>
      <c r="CC123" s="820"/>
      <c r="CD123" s="820"/>
      <c r="CE123" s="820"/>
      <c r="CF123" s="735"/>
      <c r="CG123" s="736"/>
      <c r="CH123" s="736"/>
      <c r="CI123" s="736"/>
      <c r="CJ123" s="821"/>
      <c r="CK123" s="856"/>
      <c r="CL123" s="842"/>
      <c r="CM123" s="842"/>
      <c r="CN123" s="842"/>
      <c r="CO123" s="843"/>
      <c r="CP123" s="822" t="s">
        <v>450</v>
      </c>
      <c r="CQ123" s="823"/>
      <c r="CR123" s="823"/>
      <c r="CS123" s="823"/>
      <c r="CT123" s="823"/>
      <c r="CU123" s="823"/>
      <c r="CV123" s="823"/>
      <c r="CW123" s="823"/>
      <c r="CX123" s="823"/>
      <c r="CY123" s="823"/>
      <c r="CZ123" s="823"/>
      <c r="DA123" s="823"/>
      <c r="DB123" s="823"/>
      <c r="DC123" s="823"/>
      <c r="DD123" s="823"/>
      <c r="DE123" s="823"/>
      <c r="DF123" s="824"/>
      <c r="DG123" s="766">
        <v>6364</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6586</v>
      </c>
      <c r="AB128" s="788"/>
      <c r="AC128" s="788"/>
      <c r="AD128" s="788"/>
      <c r="AE128" s="789"/>
      <c r="AF128" s="790">
        <v>3732</v>
      </c>
      <c r="AG128" s="788"/>
      <c r="AH128" s="788"/>
      <c r="AI128" s="788"/>
      <c r="AJ128" s="789"/>
      <c r="AK128" s="790">
        <v>3636</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4040914</v>
      </c>
      <c r="AB129" s="767"/>
      <c r="AC129" s="767"/>
      <c r="AD129" s="767"/>
      <c r="AE129" s="768"/>
      <c r="AF129" s="769">
        <v>3970593</v>
      </c>
      <c r="AG129" s="767"/>
      <c r="AH129" s="767"/>
      <c r="AI129" s="767"/>
      <c r="AJ129" s="768"/>
      <c r="AK129" s="769">
        <v>3938488</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272735</v>
      </c>
      <c r="AB130" s="767"/>
      <c r="AC130" s="767"/>
      <c r="AD130" s="767"/>
      <c r="AE130" s="768"/>
      <c r="AF130" s="769">
        <v>271511</v>
      </c>
      <c r="AG130" s="767"/>
      <c r="AH130" s="767"/>
      <c r="AI130" s="767"/>
      <c r="AJ130" s="768"/>
      <c r="AK130" s="769">
        <v>278138</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4.4000000000000004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3768179</v>
      </c>
      <c r="AB131" s="751"/>
      <c r="AC131" s="751"/>
      <c r="AD131" s="751"/>
      <c r="AE131" s="752"/>
      <c r="AF131" s="753">
        <v>3699082</v>
      </c>
      <c r="AG131" s="751"/>
      <c r="AH131" s="751"/>
      <c r="AI131" s="751"/>
      <c r="AJ131" s="752"/>
      <c r="AK131" s="753">
        <v>3660350</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3.9241500999999999</v>
      </c>
      <c r="AB132" s="732"/>
      <c r="AC132" s="732"/>
      <c r="AD132" s="732"/>
      <c r="AE132" s="733"/>
      <c r="AF132" s="734">
        <v>4.4713796559999999</v>
      </c>
      <c r="AG132" s="732"/>
      <c r="AH132" s="732"/>
      <c r="AI132" s="732"/>
      <c r="AJ132" s="733"/>
      <c r="AK132" s="734">
        <v>4.9734315020000004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4.3</v>
      </c>
      <c r="AB133" s="711"/>
      <c r="AC133" s="711"/>
      <c r="AD133" s="711"/>
      <c r="AE133" s="712"/>
      <c r="AF133" s="710">
        <v>4.2</v>
      </c>
      <c r="AG133" s="711"/>
      <c r="AH133" s="711"/>
      <c r="AI133" s="711"/>
      <c r="AJ133" s="712"/>
      <c r="AK133" s="710">
        <v>4.4000000000000004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quuFPi9hEImzSuLXorw7rkCtmedE2BhBg1HJqiwDAppxEBBeVTDIdSd1vbpq0y3+z64U6Y4+fMr+6KvnvH5pA==" saltValue="gxahSSKx8H4I3BnNVbmd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RI+9RU5+5rZWcdtS8uhfxbACgk6FOAijKyPIQeHtMWEHFdU8nAQ2SH2gpCusl6SYiELD81e2Rpl7THm0lhbQA==" saltValue="LD/Wpc4EBruJcZ5zvqs/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Y8qIrVgOG6BaKpJXH2p+AMDb/2xoDIIfA+1Q25U5NA4NGt2oWbA+rPtWkLEAxx4vSEz/UZRk5OUaxatrYTmQ==" saltValue="GSljdtmc1GYKmezO7Izg3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6"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5" t="s">
        <v>479</v>
      </c>
      <c r="AP7" s="265"/>
      <c r="AQ7" s="266" t="s">
        <v>480</v>
      </c>
      <c r="AR7" s="267"/>
    </row>
    <row r="8" spans="1:46" ht="13.2" x14ac:dyDescent="0.2">
      <c r="A8" s="259"/>
      <c r="AK8" s="268"/>
      <c r="AL8" s="269"/>
      <c r="AM8" s="269"/>
      <c r="AN8" s="270"/>
      <c r="AO8" s="1106"/>
      <c r="AP8" s="271" t="s">
        <v>481</v>
      </c>
      <c r="AQ8" s="272" t="s">
        <v>482</v>
      </c>
      <c r="AR8" s="273" t="s">
        <v>483</v>
      </c>
    </row>
    <row r="9" spans="1:46" ht="13.2" x14ac:dyDescent="0.2">
      <c r="A9" s="259"/>
      <c r="AK9" s="1117" t="s">
        <v>484</v>
      </c>
      <c r="AL9" s="1118"/>
      <c r="AM9" s="1118"/>
      <c r="AN9" s="1119"/>
      <c r="AO9" s="274">
        <v>1813604</v>
      </c>
      <c r="AP9" s="274">
        <v>158366</v>
      </c>
      <c r="AQ9" s="275">
        <v>111034</v>
      </c>
      <c r="AR9" s="276">
        <v>42.6</v>
      </c>
    </row>
    <row r="10" spans="1:46" ht="13.5" customHeight="1" x14ac:dyDescent="0.2">
      <c r="A10" s="259"/>
      <c r="AK10" s="1117" t="s">
        <v>485</v>
      </c>
      <c r="AL10" s="1118"/>
      <c r="AM10" s="1118"/>
      <c r="AN10" s="1119"/>
      <c r="AO10" s="277">
        <v>232765</v>
      </c>
      <c r="AP10" s="277">
        <v>20325</v>
      </c>
      <c r="AQ10" s="278">
        <v>15617</v>
      </c>
      <c r="AR10" s="279">
        <v>30.1</v>
      </c>
    </row>
    <row r="11" spans="1:46" ht="13.5" customHeight="1" x14ac:dyDescent="0.2">
      <c r="A11" s="259"/>
      <c r="AK11" s="1117" t="s">
        <v>486</v>
      </c>
      <c r="AL11" s="1118"/>
      <c r="AM11" s="1118"/>
      <c r="AN11" s="1119"/>
      <c r="AO11" s="277" t="s">
        <v>487</v>
      </c>
      <c r="AP11" s="277" t="s">
        <v>487</v>
      </c>
      <c r="AQ11" s="278">
        <v>1538</v>
      </c>
      <c r="AR11" s="279" t="s">
        <v>487</v>
      </c>
    </row>
    <row r="12" spans="1:46" ht="13.5" customHeight="1" x14ac:dyDescent="0.2">
      <c r="A12" s="259"/>
      <c r="AK12" s="1117" t="s">
        <v>488</v>
      </c>
      <c r="AL12" s="1118"/>
      <c r="AM12" s="1118"/>
      <c r="AN12" s="1119"/>
      <c r="AO12" s="277" t="s">
        <v>487</v>
      </c>
      <c r="AP12" s="277" t="s">
        <v>487</v>
      </c>
      <c r="AQ12" s="278">
        <v>0</v>
      </c>
      <c r="AR12" s="279" t="s">
        <v>487</v>
      </c>
    </row>
    <row r="13" spans="1:46" ht="13.5" customHeight="1" x14ac:dyDescent="0.2">
      <c r="A13" s="259"/>
      <c r="AK13" s="1117" t="s">
        <v>489</v>
      </c>
      <c r="AL13" s="1118"/>
      <c r="AM13" s="1118"/>
      <c r="AN13" s="1119"/>
      <c r="AO13" s="277">
        <v>77846</v>
      </c>
      <c r="AP13" s="277">
        <v>6798</v>
      </c>
      <c r="AQ13" s="278">
        <v>4378</v>
      </c>
      <c r="AR13" s="279">
        <v>55.3</v>
      </c>
    </row>
    <row r="14" spans="1:46" ht="13.5" customHeight="1" x14ac:dyDescent="0.2">
      <c r="A14" s="259"/>
      <c r="AK14" s="1117" t="s">
        <v>490</v>
      </c>
      <c r="AL14" s="1118"/>
      <c r="AM14" s="1118"/>
      <c r="AN14" s="1119"/>
      <c r="AO14" s="277">
        <v>1426</v>
      </c>
      <c r="AP14" s="277">
        <v>125</v>
      </c>
      <c r="AQ14" s="278">
        <v>2499</v>
      </c>
      <c r="AR14" s="279">
        <v>-95</v>
      </c>
    </row>
    <row r="15" spans="1:46" ht="13.5" customHeight="1" x14ac:dyDescent="0.2">
      <c r="A15" s="259"/>
      <c r="AK15" s="1120" t="s">
        <v>491</v>
      </c>
      <c r="AL15" s="1121"/>
      <c r="AM15" s="1121"/>
      <c r="AN15" s="1122"/>
      <c r="AO15" s="277">
        <v>-115626</v>
      </c>
      <c r="AP15" s="277">
        <v>-10097</v>
      </c>
      <c r="AQ15" s="278">
        <v>-6867</v>
      </c>
      <c r="AR15" s="279">
        <v>47</v>
      </c>
    </row>
    <row r="16" spans="1:46" ht="13.2" x14ac:dyDescent="0.2">
      <c r="A16" s="259"/>
      <c r="AK16" s="1120" t="s">
        <v>177</v>
      </c>
      <c r="AL16" s="1121"/>
      <c r="AM16" s="1121"/>
      <c r="AN16" s="1122"/>
      <c r="AO16" s="277">
        <v>2010015</v>
      </c>
      <c r="AP16" s="277">
        <v>175517</v>
      </c>
      <c r="AQ16" s="278">
        <v>128199</v>
      </c>
      <c r="AR16" s="279">
        <v>36.9</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3" t="s">
        <v>496</v>
      </c>
      <c r="AL21" s="1124"/>
      <c r="AM21" s="1124"/>
      <c r="AN21" s="1125"/>
      <c r="AO21" s="289">
        <v>12.4</v>
      </c>
      <c r="AP21" s="290">
        <v>10.85</v>
      </c>
      <c r="AQ21" s="291">
        <v>1.55</v>
      </c>
      <c r="AS21" s="292"/>
      <c r="AT21" s="288"/>
    </row>
    <row r="22" spans="1:46" s="260" customFormat="1" ht="13.2" x14ac:dyDescent="0.2">
      <c r="A22" s="288"/>
      <c r="AK22" s="1123" t="s">
        <v>497</v>
      </c>
      <c r="AL22" s="1124"/>
      <c r="AM22" s="1124"/>
      <c r="AN22" s="1125"/>
      <c r="AO22" s="293">
        <v>95.1</v>
      </c>
      <c r="AP22" s="294">
        <v>96.2</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5" t="s">
        <v>479</v>
      </c>
      <c r="AP30" s="265"/>
      <c r="AQ30" s="266" t="s">
        <v>480</v>
      </c>
      <c r="AR30" s="267"/>
    </row>
    <row r="31" spans="1:46" ht="13.2" x14ac:dyDescent="0.2">
      <c r="A31" s="259"/>
      <c r="AK31" s="268"/>
      <c r="AL31" s="269"/>
      <c r="AM31" s="269"/>
      <c r="AN31" s="270"/>
      <c r="AO31" s="1106"/>
      <c r="AP31" s="271" t="s">
        <v>481</v>
      </c>
      <c r="AQ31" s="272" t="s">
        <v>482</v>
      </c>
      <c r="AR31" s="273" t="s">
        <v>483</v>
      </c>
    </row>
    <row r="32" spans="1:46" ht="27" customHeight="1" x14ac:dyDescent="0.2">
      <c r="A32" s="259"/>
      <c r="AK32" s="1107" t="s">
        <v>501</v>
      </c>
      <c r="AL32" s="1108"/>
      <c r="AM32" s="1108"/>
      <c r="AN32" s="1109"/>
      <c r="AO32" s="303">
        <v>396770</v>
      </c>
      <c r="AP32" s="303">
        <v>34646</v>
      </c>
      <c r="AQ32" s="304">
        <v>62185</v>
      </c>
      <c r="AR32" s="305">
        <v>-44.3</v>
      </c>
    </row>
    <row r="33" spans="1:46" ht="13.5" customHeight="1" x14ac:dyDescent="0.2">
      <c r="A33" s="259"/>
      <c r="AK33" s="1107" t="s">
        <v>502</v>
      </c>
      <c r="AL33" s="1108"/>
      <c r="AM33" s="1108"/>
      <c r="AN33" s="1109"/>
      <c r="AO33" s="303" t="s">
        <v>487</v>
      </c>
      <c r="AP33" s="303" t="s">
        <v>487</v>
      </c>
      <c r="AQ33" s="304" t="s">
        <v>487</v>
      </c>
      <c r="AR33" s="305" t="s">
        <v>487</v>
      </c>
    </row>
    <row r="34" spans="1:46" ht="27" customHeight="1" x14ac:dyDescent="0.2">
      <c r="A34" s="259"/>
      <c r="AK34" s="1107" t="s">
        <v>503</v>
      </c>
      <c r="AL34" s="1108"/>
      <c r="AM34" s="1108"/>
      <c r="AN34" s="1109"/>
      <c r="AO34" s="303" t="s">
        <v>487</v>
      </c>
      <c r="AP34" s="303" t="s">
        <v>487</v>
      </c>
      <c r="AQ34" s="304" t="s">
        <v>487</v>
      </c>
      <c r="AR34" s="305" t="s">
        <v>487</v>
      </c>
    </row>
    <row r="35" spans="1:46" ht="27" customHeight="1" x14ac:dyDescent="0.2">
      <c r="A35" s="259"/>
      <c r="AK35" s="1107" t="s">
        <v>504</v>
      </c>
      <c r="AL35" s="1108"/>
      <c r="AM35" s="1108"/>
      <c r="AN35" s="1109"/>
      <c r="AO35" s="303" t="s">
        <v>487</v>
      </c>
      <c r="AP35" s="303" t="s">
        <v>487</v>
      </c>
      <c r="AQ35" s="304">
        <v>15497</v>
      </c>
      <c r="AR35" s="305" t="s">
        <v>487</v>
      </c>
    </row>
    <row r="36" spans="1:46" ht="27" customHeight="1" x14ac:dyDescent="0.2">
      <c r="A36" s="259"/>
      <c r="AK36" s="1107" t="s">
        <v>505</v>
      </c>
      <c r="AL36" s="1108"/>
      <c r="AM36" s="1108"/>
      <c r="AN36" s="1109"/>
      <c r="AO36" s="303">
        <v>66586</v>
      </c>
      <c r="AP36" s="303">
        <v>5814</v>
      </c>
      <c r="AQ36" s="304">
        <v>3842</v>
      </c>
      <c r="AR36" s="305">
        <v>51.3</v>
      </c>
    </row>
    <row r="37" spans="1:46" ht="13.5" customHeight="1" x14ac:dyDescent="0.2">
      <c r="A37" s="259"/>
      <c r="AK37" s="1107" t="s">
        <v>506</v>
      </c>
      <c r="AL37" s="1108"/>
      <c r="AM37" s="1108"/>
      <c r="AN37" s="1109"/>
      <c r="AO37" s="303" t="s">
        <v>487</v>
      </c>
      <c r="AP37" s="303" t="s">
        <v>487</v>
      </c>
      <c r="AQ37" s="304">
        <v>306</v>
      </c>
      <c r="AR37" s="305" t="s">
        <v>487</v>
      </c>
    </row>
    <row r="38" spans="1:46" ht="27" customHeight="1" x14ac:dyDescent="0.2">
      <c r="A38" s="259"/>
      <c r="AK38" s="1110" t="s">
        <v>507</v>
      </c>
      <c r="AL38" s="1111"/>
      <c r="AM38" s="1111"/>
      <c r="AN38" s="1112"/>
      <c r="AO38" s="306">
        <v>463</v>
      </c>
      <c r="AP38" s="306">
        <v>40</v>
      </c>
      <c r="AQ38" s="307">
        <v>4</v>
      </c>
      <c r="AR38" s="295">
        <v>900</v>
      </c>
      <c r="AS38" s="302"/>
    </row>
    <row r="39" spans="1:46" ht="13.2" x14ac:dyDescent="0.2">
      <c r="A39" s="259"/>
      <c r="AK39" s="1110" t="s">
        <v>508</v>
      </c>
      <c r="AL39" s="1111"/>
      <c r="AM39" s="1111"/>
      <c r="AN39" s="1112"/>
      <c r="AO39" s="303">
        <v>-3636</v>
      </c>
      <c r="AP39" s="303">
        <v>-317</v>
      </c>
      <c r="AQ39" s="304">
        <v>-2250</v>
      </c>
      <c r="AR39" s="305">
        <v>-85.9</v>
      </c>
      <c r="AS39" s="302"/>
    </row>
    <row r="40" spans="1:46" ht="27" customHeight="1" x14ac:dyDescent="0.2">
      <c r="A40" s="259"/>
      <c r="AK40" s="1107" t="s">
        <v>509</v>
      </c>
      <c r="AL40" s="1108"/>
      <c r="AM40" s="1108"/>
      <c r="AN40" s="1109"/>
      <c r="AO40" s="303">
        <v>-278138</v>
      </c>
      <c r="AP40" s="303">
        <v>-24287</v>
      </c>
      <c r="AQ40" s="304">
        <v>-52332</v>
      </c>
      <c r="AR40" s="305">
        <v>-53.6</v>
      </c>
      <c r="AS40" s="302"/>
    </row>
    <row r="41" spans="1:46" ht="13.2" x14ac:dyDescent="0.2">
      <c r="A41" s="259"/>
      <c r="AK41" s="1113" t="s">
        <v>287</v>
      </c>
      <c r="AL41" s="1114"/>
      <c r="AM41" s="1114"/>
      <c r="AN41" s="1115"/>
      <c r="AO41" s="303">
        <v>182045</v>
      </c>
      <c r="AP41" s="303">
        <v>15896</v>
      </c>
      <c r="AQ41" s="304">
        <v>27253</v>
      </c>
      <c r="AR41" s="305">
        <v>-41.7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0" t="s">
        <v>479</v>
      </c>
      <c r="AN49" s="1102" t="s">
        <v>512</v>
      </c>
      <c r="AO49" s="1103"/>
      <c r="AP49" s="1103"/>
      <c r="AQ49" s="1103"/>
      <c r="AR49" s="1104"/>
    </row>
    <row r="50" spans="1:44" ht="13.2" x14ac:dyDescent="0.2">
      <c r="A50" s="259"/>
      <c r="AK50" s="317"/>
      <c r="AL50" s="318"/>
      <c r="AM50" s="1101"/>
      <c r="AN50" s="319" t="s">
        <v>513</v>
      </c>
      <c r="AO50" s="320" t="s">
        <v>514</v>
      </c>
      <c r="AP50" s="321" t="s">
        <v>515</v>
      </c>
      <c r="AQ50" s="322" t="s">
        <v>516</v>
      </c>
      <c r="AR50" s="323" t="s">
        <v>517</v>
      </c>
    </row>
    <row r="51" spans="1:44" ht="13.2" x14ac:dyDescent="0.2">
      <c r="A51" s="259"/>
      <c r="AK51" s="315" t="s">
        <v>518</v>
      </c>
      <c r="AL51" s="316"/>
      <c r="AM51" s="324">
        <v>2129213</v>
      </c>
      <c r="AN51" s="325">
        <v>185876</v>
      </c>
      <c r="AO51" s="326">
        <v>97.7</v>
      </c>
      <c r="AP51" s="327">
        <v>103390</v>
      </c>
      <c r="AQ51" s="328">
        <v>17.100000000000001</v>
      </c>
      <c r="AR51" s="329">
        <v>80.599999999999994</v>
      </c>
    </row>
    <row r="52" spans="1:44" ht="13.2" x14ac:dyDescent="0.2">
      <c r="A52" s="259"/>
      <c r="AK52" s="330"/>
      <c r="AL52" s="331" t="s">
        <v>519</v>
      </c>
      <c r="AM52" s="332">
        <v>251044</v>
      </c>
      <c r="AN52" s="333">
        <v>21916</v>
      </c>
      <c r="AO52" s="334">
        <v>-4.0999999999999996</v>
      </c>
      <c r="AP52" s="335">
        <v>51269</v>
      </c>
      <c r="AQ52" s="336">
        <v>4.5999999999999996</v>
      </c>
      <c r="AR52" s="337">
        <v>-8.6999999999999993</v>
      </c>
    </row>
    <row r="53" spans="1:44" ht="13.2" x14ac:dyDescent="0.2">
      <c r="A53" s="259"/>
      <c r="AK53" s="315" t="s">
        <v>520</v>
      </c>
      <c r="AL53" s="316"/>
      <c r="AM53" s="324">
        <v>1470332</v>
      </c>
      <c r="AN53" s="325">
        <v>128413</v>
      </c>
      <c r="AO53" s="326">
        <v>-30.9</v>
      </c>
      <c r="AP53" s="327">
        <v>117234</v>
      </c>
      <c r="AQ53" s="328">
        <v>13.4</v>
      </c>
      <c r="AR53" s="329">
        <v>-44.3</v>
      </c>
    </row>
    <row r="54" spans="1:44" ht="13.2" x14ac:dyDescent="0.2">
      <c r="A54" s="259"/>
      <c r="AK54" s="330"/>
      <c r="AL54" s="331" t="s">
        <v>519</v>
      </c>
      <c r="AM54" s="332">
        <v>121847</v>
      </c>
      <c r="AN54" s="333">
        <v>10642</v>
      </c>
      <c r="AO54" s="334">
        <v>-51.4</v>
      </c>
      <c r="AP54" s="335">
        <v>59796</v>
      </c>
      <c r="AQ54" s="336">
        <v>16.600000000000001</v>
      </c>
      <c r="AR54" s="337">
        <v>-68</v>
      </c>
    </row>
    <row r="55" spans="1:44" ht="13.2" x14ac:dyDescent="0.2">
      <c r="A55" s="259"/>
      <c r="AK55" s="315" t="s">
        <v>521</v>
      </c>
      <c r="AL55" s="316"/>
      <c r="AM55" s="324">
        <v>2573455</v>
      </c>
      <c r="AN55" s="325">
        <v>224032</v>
      </c>
      <c r="AO55" s="326">
        <v>74.5</v>
      </c>
      <c r="AP55" s="327">
        <v>97758</v>
      </c>
      <c r="AQ55" s="328">
        <v>-16.600000000000001</v>
      </c>
      <c r="AR55" s="329">
        <v>91.1</v>
      </c>
    </row>
    <row r="56" spans="1:44" ht="13.2" x14ac:dyDescent="0.2">
      <c r="A56" s="259"/>
      <c r="AK56" s="330"/>
      <c r="AL56" s="331" t="s">
        <v>519</v>
      </c>
      <c r="AM56" s="332">
        <v>304416</v>
      </c>
      <c r="AN56" s="333">
        <v>26501</v>
      </c>
      <c r="AO56" s="334">
        <v>149</v>
      </c>
      <c r="AP56" s="335">
        <v>45946</v>
      </c>
      <c r="AQ56" s="336">
        <v>-23.2</v>
      </c>
      <c r="AR56" s="337">
        <v>172.2</v>
      </c>
    </row>
    <row r="57" spans="1:44" ht="13.2" x14ac:dyDescent="0.2">
      <c r="A57" s="259"/>
      <c r="AK57" s="315" t="s">
        <v>522</v>
      </c>
      <c r="AL57" s="316"/>
      <c r="AM57" s="324">
        <v>3149284</v>
      </c>
      <c r="AN57" s="325">
        <v>275023</v>
      </c>
      <c r="AO57" s="326">
        <v>22.8</v>
      </c>
      <c r="AP57" s="327">
        <v>91338</v>
      </c>
      <c r="AQ57" s="328">
        <v>-6.6</v>
      </c>
      <c r="AR57" s="329">
        <v>29.4</v>
      </c>
    </row>
    <row r="58" spans="1:44" ht="13.2" x14ac:dyDescent="0.2">
      <c r="A58" s="259"/>
      <c r="AK58" s="330"/>
      <c r="AL58" s="331" t="s">
        <v>519</v>
      </c>
      <c r="AM58" s="332">
        <v>294618</v>
      </c>
      <c r="AN58" s="333">
        <v>25729</v>
      </c>
      <c r="AO58" s="334">
        <v>-2.9</v>
      </c>
      <c r="AP58" s="335">
        <v>43989</v>
      </c>
      <c r="AQ58" s="336">
        <v>-4.3</v>
      </c>
      <c r="AR58" s="337">
        <v>1.4</v>
      </c>
    </row>
    <row r="59" spans="1:44" ht="13.2" x14ac:dyDescent="0.2">
      <c r="A59" s="259"/>
      <c r="AK59" s="315" t="s">
        <v>523</v>
      </c>
      <c r="AL59" s="316"/>
      <c r="AM59" s="324">
        <v>1944256</v>
      </c>
      <c r="AN59" s="325">
        <v>169774</v>
      </c>
      <c r="AO59" s="326">
        <v>-38.299999999999997</v>
      </c>
      <c r="AP59" s="327">
        <v>103975</v>
      </c>
      <c r="AQ59" s="328">
        <v>13.8</v>
      </c>
      <c r="AR59" s="329">
        <v>-52.1</v>
      </c>
    </row>
    <row r="60" spans="1:44" ht="13.2" x14ac:dyDescent="0.2">
      <c r="A60" s="259"/>
      <c r="AK60" s="330"/>
      <c r="AL60" s="331" t="s">
        <v>519</v>
      </c>
      <c r="AM60" s="332">
        <v>386797</v>
      </c>
      <c r="AN60" s="333">
        <v>33775</v>
      </c>
      <c r="AO60" s="334">
        <v>31.3</v>
      </c>
      <c r="AP60" s="335">
        <v>52698</v>
      </c>
      <c r="AQ60" s="336">
        <v>19.8</v>
      </c>
      <c r="AR60" s="337">
        <v>11.5</v>
      </c>
    </row>
    <row r="61" spans="1:44" ht="13.2" x14ac:dyDescent="0.2">
      <c r="A61" s="259"/>
      <c r="AK61" s="315" t="s">
        <v>524</v>
      </c>
      <c r="AL61" s="338"/>
      <c r="AM61" s="324">
        <v>2253308</v>
      </c>
      <c r="AN61" s="325">
        <v>196624</v>
      </c>
      <c r="AO61" s="326">
        <v>25.2</v>
      </c>
      <c r="AP61" s="327">
        <v>102739</v>
      </c>
      <c r="AQ61" s="339">
        <v>4.2</v>
      </c>
      <c r="AR61" s="329">
        <v>21</v>
      </c>
    </row>
    <row r="62" spans="1:44" ht="13.2" x14ac:dyDescent="0.2">
      <c r="A62" s="259"/>
      <c r="AK62" s="330"/>
      <c r="AL62" s="331" t="s">
        <v>519</v>
      </c>
      <c r="AM62" s="332">
        <v>271744</v>
      </c>
      <c r="AN62" s="333">
        <v>23713</v>
      </c>
      <c r="AO62" s="334">
        <v>24.4</v>
      </c>
      <c r="AP62" s="335">
        <v>50740</v>
      </c>
      <c r="AQ62" s="336">
        <v>2.7</v>
      </c>
      <c r="AR62" s="337">
        <v>21.7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6ObqIKwr4i/mB7ryM1qAyoCudTmOoXbNwuC2i0utQNZZNCLywaEbh5Txid9ZQlyCd5igNjKRZlNkSM/G3t5LKg==" saltValue="R179xF6/T+2UeUMmnLGb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AF103" sqref="AF103"/>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oDkNqhlfYhUg0olqc8S8078xALBkDNBX19uBQ6Habs4EphPpREIZgxDQbf8RulM96IWnAkD/eofHdIH85OuWHg==" saltValue="WGrWQfsOdLFBIAG4QEf8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L78" sqref="BL78"/>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NdErR0aiKag49VBVYBKrcXiGWbglGBblxoKdQKZHKF80spiH1Po8G4jVVUr+BGvxPshE7TCxSL+Ks4vIvmaiTw==" saltValue="z277e/2oKpp6V5Cf84nl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21.58</v>
      </c>
      <c r="G47" s="12">
        <v>27.5</v>
      </c>
      <c r="H47" s="12">
        <v>30.83</v>
      </c>
      <c r="I47" s="12">
        <v>33.33</v>
      </c>
      <c r="J47" s="13">
        <v>32.11</v>
      </c>
    </row>
    <row r="48" spans="2:10" ht="57.75" customHeight="1" x14ac:dyDescent="0.2">
      <c r="B48" s="14"/>
      <c r="C48" s="1128" t="s">
        <v>4</v>
      </c>
      <c r="D48" s="1128"/>
      <c r="E48" s="1129"/>
      <c r="F48" s="15">
        <v>6.59</v>
      </c>
      <c r="G48" s="16">
        <v>5.48</v>
      </c>
      <c r="H48" s="16">
        <v>2.0699999999999998</v>
      </c>
      <c r="I48" s="16">
        <v>3.05</v>
      </c>
      <c r="J48" s="17">
        <v>5.57</v>
      </c>
    </row>
    <row r="49" spans="2:10" ht="57.75" customHeight="1" thickBot="1" x14ac:dyDescent="0.25">
      <c r="B49" s="18"/>
      <c r="C49" s="1130" t="s">
        <v>5</v>
      </c>
      <c r="D49" s="1130"/>
      <c r="E49" s="1131"/>
      <c r="F49" s="19" t="s">
        <v>531</v>
      </c>
      <c r="G49" s="20" t="s">
        <v>532</v>
      </c>
      <c r="H49" s="20" t="s">
        <v>533</v>
      </c>
      <c r="I49" s="20">
        <v>0.79</v>
      </c>
      <c r="J49" s="21">
        <v>1</v>
      </c>
    </row>
    <row r="50" spans="2:10" ht="13.2" x14ac:dyDescent="0.2"/>
  </sheetData>
  <sheetProtection algorithmName="SHA-512" hashValue="0sjafRQAsTca+bhbmXRsUPP36aIrfcOluVJBE0dlop5CmA/xfSUPU3Tn5d1sKih9GZCZ7uUJ2FafUO3eHAKlWA==" saltValue="9zjLZIK0UqC5diECGFEM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2025-02-19T05:47:36Z</dcterms:created>
  <dcterms:modified xsi:type="dcterms:W3CDTF">2025-09-18T07:22:28Z</dcterms:modified>
  <cp:category/>
</cp:coreProperties>
</file>